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345" yWindow="-90" windowWidth="14925" windowHeight="12270" activeTab="2"/>
  </bookViews>
  <sheets>
    <sheet name="理论" sheetId="1" r:id="rId1"/>
    <sheet name="实践" sheetId="2" r:id="rId2"/>
    <sheet name="实验" sheetId="4" r:id="rId3"/>
    <sheet name="汇总金额" sheetId="3" r:id="rId4"/>
  </sheets>
  <definedNames>
    <definedName name="_xlnm._FilterDatabase" localSheetId="0" hidden="1">理论!$A$3:$K$155</definedName>
    <definedName name="_xlnm._FilterDatabase" localSheetId="1" hidden="1">实践!$A$2:$K$2</definedName>
    <definedName name="_xlnm._FilterDatabase" localSheetId="2" hidden="1">实验!$A$2:$I$2</definedName>
  </definedNames>
  <calcPr calcId="124519"/>
</workbook>
</file>

<file path=xl/calcChain.xml><?xml version="1.0" encoding="utf-8"?>
<calcChain xmlns="http://schemas.openxmlformats.org/spreadsheetml/2006/main">
  <c r="J152" i="1"/>
  <c r="K152" s="1"/>
  <c r="J153"/>
  <c r="K153" s="1"/>
  <c r="J154"/>
  <c r="K154" s="1"/>
  <c r="J102"/>
  <c r="K102" s="1"/>
  <c r="J103"/>
  <c r="K103" s="1"/>
  <c r="J104"/>
  <c r="K104" s="1"/>
  <c r="J51"/>
  <c r="K51" s="1"/>
  <c r="J52"/>
  <c r="K52" s="1"/>
  <c r="J53"/>
  <c r="K53" s="1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"/>
  <c r="H5"/>
  <c r="H6"/>
  <c r="H7"/>
  <c r="H8"/>
  <c r="H9"/>
  <c r="H10"/>
  <c r="H11"/>
  <c r="H12"/>
  <c r="H13"/>
  <c r="H14"/>
  <c r="H15"/>
  <c r="H16"/>
  <c r="H17"/>
  <c r="H18"/>
  <c r="H19"/>
  <c r="H20"/>
  <c r="H3"/>
  <c r="K14" i="2"/>
  <c r="K15"/>
  <c r="K26"/>
  <c r="J24"/>
  <c r="K24" s="1"/>
  <c r="J25"/>
  <c r="K25" s="1"/>
  <c r="J26"/>
  <c r="J27"/>
  <c r="K27" s="1"/>
  <c r="J28"/>
  <c r="K28" s="1"/>
  <c r="J29"/>
  <c r="K29" s="1"/>
  <c r="J30"/>
  <c r="K30" s="1"/>
  <c r="J31"/>
  <c r="K31" s="1"/>
  <c r="J32"/>
  <c r="K32" s="1"/>
  <c r="J23"/>
  <c r="K23" s="1"/>
  <c r="J15"/>
  <c r="J16"/>
  <c r="K16" s="1"/>
  <c r="J17"/>
  <c r="K17" s="1"/>
  <c r="J18"/>
  <c r="K18" s="1"/>
  <c r="J19"/>
  <c r="K19" s="1"/>
  <c r="J20"/>
  <c r="K20" s="1"/>
  <c r="J21"/>
  <c r="K21" s="1"/>
  <c r="J22"/>
  <c r="K22" s="1"/>
  <c r="J14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3"/>
  <c r="K3" s="1"/>
  <c r="J151" i="1"/>
  <c r="K151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06"/>
  <c r="K106" s="1"/>
  <c r="J107"/>
  <c r="K107" s="1"/>
  <c r="J105"/>
  <c r="K105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55"/>
  <c r="K55" s="1"/>
  <c r="J56"/>
  <c r="K56" s="1"/>
  <c r="J54"/>
  <c r="K5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5"/>
  <c r="K5" s="1"/>
  <c r="J6"/>
  <c r="K6" s="1"/>
  <c r="J7"/>
  <c r="K7" s="1"/>
  <c r="J8"/>
  <c r="K8" s="1"/>
  <c r="J9"/>
  <c r="K9" s="1"/>
  <c r="J4"/>
  <c r="K4" s="1"/>
  <c r="K155" l="1"/>
  <c r="I61" i="4"/>
  <c r="K33" i="2"/>
</calcChain>
</file>

<file path=xl/sharedStrings.xml><?xml version="1.0" encoding="utf-8"?>
<sst xmlns="http://schemas.openxmlformats.org/spreadsheetml/2006/main" count="894" uniqueCount="378">
  <si>
    <t>课程名称</t>
  </si>
  <si>
    <t>教师职工号</t>
  </si>
  <si>
    <t>教师姓名</t>
  </si>
  <si>
    <t>教师部门</t>
  </si>
  <si>
    <t>奖励比例</t>
    <phoneticPr fontId="2" type="noConversion"/>
  </si>
  <si>
    <t>奖励工作量</t>
    <phoneticPr fontId="2" type="noConversion"/>
  </si>
  <si>
    <t>评分</t>
    <phoneticPr fontId="1" type="noConversion"/>
  </si>
  <si>
    <t>王玉伏</t>
    <phoneticPr fontId="1" type="noConversion"/>
  </si>
  <si>
    <t>黄丰</t>
    <phoneticPr fontId="1" type="noConversion"/>
  </si>
  <si>
    <t>胥军</t>
  </si>
  <si>
    <t>叶涛</t>
  </si>
  <si>
    <t>郭钧</t>
  </si>
  <si>
    <t>吴迎峰</t>
  </si>
  <si>
    <t>赵维玮</t>
  </si>
  <si>
    <t>车勇</t>
  </si>
  <si>
    <t>徐东亮</t>
  </si>
  <si>
    <t>田会方</t>
  </si>
  <si>
    <t>严晗</t>
  </si>
  <si>
    <t>彭兆</t>
    <phoneticPr fontId="1" type="noConversion"/>
  </si>
  <si>
    <t>工号</t>
    <phoneticPr fontId="1" type="noConversion"/>
  </si>
  <si>
    <t>姓名</t>
    <phoneticPr fontId="1" type="noConversion"/>
  </si>
  <si>
    <t>发放项目</t>
    <phoneticPr fontId="1" type="noConversion"/>
  </si>
  <si>
    <t>发放金额</t>
    <phoneticPr fontId="1" type="noConversion"/>
  </si>
  <si>
    <t>工程图学C</t>
  </si>
  <si>
    <t>008661</t>
  </si>
  <si>
    <t>朱建霞</t>
  </si>
  <si>
    <t>工程图学A下</t>
  </si>
  <si>
    <t>008255</t>
  </si>
  <si>
    <t>郑芳</t>
  </si>
  <si>
    <t>001081</t>
  </si>
  <si>
    <t>范林</t>
  </si>
  <si>
    <t>002416</t>
  </si>
  <si>
    <t>匡珑</t>
  </si>
  <si>
    <t>008709</t>
  </si>
  <si>
    <t>朱希夫</t>
  </si>
  <si>
    <t>003533</t>
  </si>
  <si>
    <t>刘雪红</t>
  </si>
  <si>
    <t>007115</t>
  </si>
  <si>
    <t>姚勇</t>
  </si>
  <si>
    <t>007286</t>
  </si>
  <si>
    <t>游险峰</t>
  </si>
  <si>
    <t>002571</t>
  </si>
  <si>
    <t>李新</t>
  </si>
  <si>
    <t>005356</t>
  </si>
  <si>
    <t>王琳</t>
  </si>
  <si>
    <t>005433</t>
  </si>
  <si>
    <t>王成刚</t>
  </si>
  <si>
    <t>008042</t>
  </si>
  <si>
    <t>张仪哲</t>
  </si>
  <si>
    <t>008191</t>
  </si>
  <si>
    <t>赵奇平</t>
  </si>
  <si>
    <t>005191</t>
  </si>
  <si>
    <t>万勇</t>
  </si>
  <si>
    <t>007643</t>
  </si>
  <si>
    <t>张萍</t>
  </si>
  <si>
    <t>工程图学A上</t>
  </si>
  <si>
    <t>005531</t>
  </si>
  <si>
    <t>王慧源</t>
  </si>
  <si>
    <t>数据采集系统软件设计</t>
  </si>
  <si>
    <t>010396</t>
  </si>
  <si>
    <t>周晓</t>
  </si>
  <si>
    <t>现代仪器设计</t>
  </si>
  <si>
    <t>010465</t>
  </si>
  <si>
    <t>牟新刚</t>
  </si>
  <si>
    <t>仪器光学基础</t>
  </si>
  <si>
    <t>009854</t>
  </si>
  <si>
    <t>陈国良</t>
  </si>
  <si>
    <t>仪器仪表CAD技术</t>
  </si>
  <si>
    <t>007354</t>
  </si>
  <si>
    <t>余先涛</t>
  </si>
  <si>
    <t>控系统微处理器原理及应用</t>
  </si>
  <si>
    <t>现代仪器设计与实训</t>
  </si>
  <si>
    <t>003414</t>
  </si>
  <si>
    <t>嵌入式系统设计</t>
  </si>
  <si>
    <t>090283</t>
  </si>
  <si>
    <t>程鑫</t>
  </si>
  <si>
    <t>误差理论与数据处理</t>
  </si>
  <si>
    <t>000073</t>
  </si>
  <si>
    <t>蔡兰</t>
  </si>
  <si>
    <t>003250</t>
  </si>
  <si>
    <t>刘传波</t>
  </si>
  <si>
    <t>仪器仪表机构零件及工艺课程设计</t>
  </si>
  <si>
    <t>000306</t>
  </si>
  <si>
    <t>陈祯</t>
  </si>
  <si>
    <t>测控系统微处理器应用实训</t>
  </si>
  <si>
    <t>010631</t>
  </si>
  <si>
    <t>传感器原理及应用A</t>
  </si>
  <si>
    <t>000815</t>
  </si>
  <si>
    <t>戴蓉</t>
  </si>
  <si>
    <t>010433</t>
  </si>
  <si>
    <t>韩雪</t>
  </si>
  <si>
    <t>仪器制造技术</t>
  </si>
  <si>
    <t>000291</t>
  </si>
  <si>
    <t>陈霞</t>
  </si>
  <si>
    <t>测控系统仿真</t>
  </si>
  <si>
    <t>郭新华</t>
  </si>
  <si>
    <t>传感器原理及应用课程设计</t>
  </si>
  <si>
    <t>测控系统软件设计</t>
  </si>
  <si>
    <t>机械设计基础</t>
  </si>
  <si>
    <t>001609</t>
  </si>
  <si>
    <t>韩少军</t>
  </si>
  <si>
    <t>机械原理</t>
  </si>
  <si>
    <t>002664</t>
  </si>
  <si>
    <t>李刚炎</t>
  </si>
  <si>
    <t>机械设计</t>
  </si>
  <si>
    <t>001207</t>
  </si>
  <si>
    <t>冯雪梅</t>
  </si>
  <si>
    <t>006628</t>
  </si>
  <si>
    <t>徐劲力</t>
  </si>
  <si>
    <t>互换性与测量技术B</t>
  </si>
  <si>
    <t>006162</t>
  </si>
  <si>
    <t>吴彦春</t>
  </si>
  <si>
    <t>001493</t>
  </si>
  <si>
    <t>郭柏林</t>
  </si>
  <si>
    <t>007613</t>
  </si>
  <si>
    <t>张宏</t>
  </si>
  <si>
    <t>009003</t>
  </si>
  <si>
    <t>石绘</t>
  </si>
  <si>
    <t>000568</t>
  </si>
  <si>
    <t>陈晓岑</t>
  </si>
  <si>
    <t>008522</t>
  </si>
  <si>
    <t>周廷美</t>
  </si>
  <si>
    <t>机械设计课程设计</t>
  </si>
  <si>
    <t>吴波</t>
  </si>
  <si>
    <t>机械原理课程设计</t>
  </si>
  <si>
    <t>燕松山</t>
  </si>
  <si>
    <t>机械设计基础课程设计</t>
  </si>
  <si>
    <t>工作量</t>
    <phoneticPr fontId="2" type="noConversion"/>
  </si>
  <si>
    <t>可编程控制器原理及应用A</t>
    <phoneticPr fontId="1" type="noConversion"/>
  </si>
  <si>
    <t>过控</t>
    <phoneticPr fontId="1" type="noConversion"/>
  </si>
  <si>
    <t>粉体力学与设备</t>
    <phoneticPr fontId="1" type="noConversion"/>
  </si>
  <si>
    <t>流体力学与流体机械</t>
    <phoneticPr fontId="1" type="noConversion"/>
  </si>
  <si>
    <t>测试技术B</t>
  </si>
  <si>
    <t>009291</t>
  </si>
  <si>
    <t>丁毓峰</t>
  </si>
  <si>
    <t>流体力学与液压传动</t>
  </si>
  <si>
    <t>机械制造中的信息技术</t>
  </si>
  <si>
    <t>智能机械装备技术及应用</t>
  </si>
  <si>
    <t>009849</t>
  </si>
  <si>
    <t>吴华春</t>
  </si>
  <si>
    <t>机械制造技术基础A</t>
  </si>
  <si>
    <t>006227</t>
  </si>
  <si>
    <t>企业管理概论</t>
  </si>
  <si>
    <t>001546</t>
  </si>
  <si>
    <t>郭顺生</t>
  </si>
  <si>
    <t>007831</t>
  </si>
  <si>
    <t>张锦光</t>
  </si>
  <si>
    <t>004614</t>
  </si>
  <si>
    <t>盛步云</t>
  </si>
  <si>
    <t>010399</t>
  </si>
  <si>
    <t>宋春生</t>
  </si>
  <si>
    <t>控制工程基础B</t>
  </si>
  <si>
    <t>机械CAD/CAM</t>
  </si>
  <si>
    <t>009180</t>
  </si>
  <si>
    <t>李益兵</t>
  </si>
  <si>
    <t>数控技术</t>
  </si>
  <si>
    <t>002052</t>
  </si>
  <si>
    <t>黄继雄</t>
  </si>
  <si>
    <t>010038</t>
  </si>
  <si>
    <t>邹琳</t>
  </si>
  <si>
    <t>001916</t>
  </si>
  <si>
    <t>胡业发</t>
  </si>
  <si>
    <t>席光辉</t>
  </si>
  <si>
    <t>010005</t>
  </si>
  <si>
    <t>石志良</t>
  </si>
  <si>
    <t>单片机应用系统设计</t>
  </si>
  <si>
    <t>006604</t>
  </si>
  <si>
    <t>徐汉斌</t>
  </si>
  <si>
    <t>007791</t>
  </si>
  <si>
    <t>张和平</t>
  </si>
  <si>
    <t>模具设计与制造</t>
  </si>
  <si>
    <t>计算机辅助产品分析(有限元，优化设计)</t>
  </si>
  <si>
    <t>评分</t>
  </si>
  <si>
    <t>流体力学与流体机械</t>
  </si>
  <si>
    <t>程飞月</t>
  </si>
  <si>
    <t>龚文</t>
  </si>
  <si>
    <t>吴飞</t>
  </si>
  <si>
    <t>周权</t>
  </si>
  <si>
    <t>可编程逻辑控制器原理及应用</t>
  </si>
  <si>
    <t>吴敬兵</t>
  </si>
  <si>
    <t>蔡兰兰</t>
  </si>
  <si>
    <t>过程检测技术</t>
  </si>
  <si>
    <t>刘超群</t>
  </si>
  <si>
    <t>张丽</t>
  </si>
  <si>
    <t>倪敏慧</t>
  </si>
  <si>
    <t>蒋熙馨</t>
  </si>
  <si>
    <t>黎章杰</t>
  </si>
  <si>
    <t>组合夹具设计性实验</t>
  </si>
  <si>
    <t>陈萍</t>
  </si>
  <si>
    <t>机械性能测试实验</t>
  </si>
  <si>
    <t>过程原理与设备</t>
  </si>
  <si>
    <t>胡敏</t>
  </si>
  <si>
    <t>包装测试</t>
  </si>
  <si>
    <t>包装材料学</t>
  </si>
  <si>
    <t>张晓帆</t>
  </si>
  <si>
    <t>过程装备单片机应用系统设计</t>
  </si>
  <si>
    <t>工程材料</t>
  </si>
  <si>
    <t>气压传动设计</t>
  </si>
  <si>
    <t>精密机械设计</t>
  </si>
  <si>
    <t>人因工程</t>
  </si>
  <si>
    <t>包装技术</t>
  </si>
  <si>
    <t>过程控制技术</t>
  </si>
  <si>
    <t>机电系统测控技术基础</t>
  </si>
  <si>
    <t>包装造型与装潢设计</t>
  </si>
  <si>
    <t>包装辅助设计软件应用</t>
  </si>
  <si>
    <t>92.06</t>
  </si>
  <si>
    <t>91.95</t>
  </si>
  <si>
    <t>金工</t>
    <phoneticPr fontId="1" type="noConversion"/>
  </si>
  <si>
    <t>包装工程前沿技术</t>
  </si>
  <si>
    <t>3500</t>
  </si>
  <si>
    <t>2037</t>
  </si>
  <si>
    <t>9334</t>
  </si>
  <si>
    <t>造型设计基础</t>
  </si>
  <si>
    <t>5520</t>
  </si>
  <si>
    <t>包装机构设计</t>
  </si>
  <si>
    <t>9422</t>
  </si>
  <si>
    <t>9412</t>
  </si>
  <si>
    <t>包装自动控制A</t>
  </si>
  <si>
    <t>包装结构设计B</t>
  </si>
  <si>
    <t>10305</t>
  </si>
  <si>
    <t>防伪包装技术</t>
  </si>
  <si>
    <t>绿色包装</t>
  </si>
  <si>
    <t>9210</t>
  </si>
  <si>
    <t>包装物流技术</t>
  </si>
  <si>
    <t>奖励金额</t>
    <phoneticPr fontId="2" type="noConversion"/>
  </si>
  <si>
    <t>班级</t>
    <phoneticPr fontId="1" type="noConversion"/>
  </si>
  <si>
    <t>金属工艺学B</t>
    <phoneticPr fontId="1" type="noConversion"/>
  </si>
  <si>
    <t>(车辆1401-03)</t>
    <phoneticPr fontId="1" type="noConversion"/>
  </si>
  <si>
    <t>工程材料</t>
    <phoneticPr fontId="1" type="noConversion"/>
  </si>
  <si>
    <t>(机电类1414)</t>
    <phoneticPr fontId="1" type="noConversion"/>
  </si>
  <si>
    <t>(车辆类1409-12)</t>
    <phoneticPr fontId="1" type="noConversion"/>
  </si>
  <si>
    <t>课程名称</t>
    <phoneticPr fontId="11" type="noConversion"/>
  </si>
  <si>
    <t>工作量</t>
    <phoneticPr fontId="11" type="noConversion"/>
  </si>
  <si>
    <t>奖励比例</t>
    <phoneticPr fontId="11" type="noConversion"/>
  </si>
  <si>
    <t>奖励工作量</t>
    <phoneticPr fontId="11" type="noConversion"/>
  </si>
  <si>
    <t>奖励金额</t>
    <phoneticPr fontId="11" type="noConversion"/>
  </si>
  <si>
    <t>机电学院</t>
    <phoneticPr fontId="11" type="noConversion"/>
  </si>
  <si>
    <r>
      <t>机械制造技术基础</t>
    </r>
    <r>
      <rPr>
        <sz val="10"/>
        <color indexed="63"/>
        <rFont val="Arial"/>
        <family val="2"/>
      </rPr>
      <t>A/B/C/D</t>
    </r>
    <phoneticPr fontId="11" type="noConversion"/>
  </si>
  <si>
    <r>
      <t>金属工艺学</t>
    </r>
    <r>
      <rPr>
        <sz val="10"/>
        <color indexed="63"/>
        <rFont val="Arial"/>
        <family val="2"/>
      </rPr>
      <t>B</t>
    </r>
  </si>
  <si>
    <r>
      <t>可编程控制器原理及应用</t>
    </r>
    <r>
      <rPr>
        <sz val="10"/>
        <color indexed="63"/>
        <rFont val="Arial"/>
        <family val="2"/>
      </rPr>
      <t>B</t>
    </r>
  </si>
  <si>
    <r>
      <t>传感器原理及应用</t>
    </r>
    <r>
      <rPr>
        <sz val="10"/>
        <color indexed="63"/>
        <rFont val="Arial"/>
        <family val="2"/>
      </rPr>
      <t>A/B</t>
    </r>
    <phoneticPr fontId="11" type="noConversion"/>
  </si>
  <si>
    <r>
      <t>无损检测技术</t>
    </r>
    <r>
      <rPr>
        <sz val="10"/>
        <color indexed="63"/>
        <rFont val="Arial"/>
        <family val="2"/>
      </rPr>
      <t>A</t>
    </r>
  </si>
  <si>
    <r>
      <t>可编程控制器原理及应用</t>
    </r>
    <r>
      <rPr>
        <sz val="10"/>
        <color indexed="63"/>
        <rFont val="Arial"/>
        <family val="2"/>
      </rPr>
      <t>A</t>
    </r>
  </si>
  <si>
    <r>
      <t>互换性与测量技术</t>
    </r>
    <r>
      <rPr>
        <sz val="10"/>
        <color indexed="63"/>
        <rFont val="Arial"/>
        <family val="2"/>
      </rPr>
      <t>B</t>
    </r>
  </si>
  <si>
    <r>
      <t>测试技术</t>
    </r>
    <r>
      <rPr>
        <sz val="10"/>
        <color indexed="63"/>
        <rFont val="Arial"/>
        <family val="2"/>
      </rPr>
      <t>B</t>
    </r>
  </si>
  <si>
    <r>
      <t>控制工程基础</t>
    </r>
    <r>
      <rPr>
        <sz val="10"/>
        <color indexed="63"/>
        <rFont val="Arial"/>
        <family val="2"/>
      </rPr>
      <t>B</t>
    </r>
  </si>
  <si>
    <r>
      <t>机电传动控制</t>
    </r>
    <r>
      <rPr>
        <sz val="10"/>
        <color indexed="63"/>
        <rFont val="Arial"/>
        <family val="2"/>
      </rPr>
      <t>A</t>
    </r>
  </si>
  <si>
    <r>
      <t>机电传动控制</t>
    </r>
    <r>
      <rPr>
        <sz val="10"/>
        <color indexed="63"/>
        <rFont val="Arial"/>
        <family val="2"/>
      </rPr>
      <t>A/B</t>
    </r>
    <phoneticPr fontId="11" type="noConversion"/>
  </si>
  <si>
    <r>
      <t>CAD/CAM</t>
    </r>
    <r>
      <rPr>
        <sz val="10"/>
        <color indexed="63"/>
        <rFont val="宋体"/>
        <family val="3"/>
        <charset val="134"/>
      </rPr>
      <t>及数控加工技术综合实践</t>
    </r>
  </si>
  <si>
    <r>
      <t>包装自动控制</t>
    </r>
    <r>
      <rPr>
        <sz val="10"/>
        <color indexed="63"/>
        <rFont val="Arial"/>
        <family val="2"/>
      </rPr>
      <t>A</t>
    </r>
  </si>
  <si>
    <r>
      <t>包装结构设计</t>
    </r>
    <r>
      <rPr>
        <sz val="10"/>
        <color indexed="63"/>
        <rFont val="Arial"/>
        <family val="2"/>
      </rPr>
      <t>/B</t>
    </r>
    <phoneticPr fontId="11" type="noConversion"/>
  </si>
  <si>
    <r>
      <t>传感器原理及应用</t>
    </r>
    <r>
      <rPr>
        <sz val="10"/>
        <color indexed="63"/>
        <rFont val="Arial"/>
        <family val="2"/>
      </rPr>
      <t>A</t>
    </r>
  </si>
  <si>
    <t>技术经济及企业管理</t>
  </si>
  <si>
    <t>赵秀栩</t>
  </si>
  <si>
    <t>工业工程系</t>
  </si>
  <si>
    <t>基础工业工程</t>
  </si>
  <si>
    <t>李存荣</t>
  </si>
  <si>
    <t>生产计划与控制A</t>
  </si>
  <si>
    <t>王晓光</t>
  </si>
  <si>
    <t>丁国平</t>
  </si>
  <si>
    <t>IE案例解析</t>
  </si>
  <si>
    <t>专业导论</t>
  </si>
  <si>
    <t>罗亚波</t>
  </si>
  <si>
    <t>工图</t>
    <phoneticPr fontId="1" type="noConversion"/>
  </si>
  <si>
    <t>工图</t>
    <phoneticPr fontId="1" type="noConversion"/>
  </si>
  <si>
    <t>工图</t>
    <phoneticPr fontId="1" type="noConversion"/>
  </si>
  <si>
    <t>工图</t>
    <phoneticPr fontId="1" type="noConversion"/>
  </si>
  <si>
    <t>工图</t>
    <phoneticPr fontId="1" type="noConversion"/>
  </si>
  <si>
    <t>测控</t>
    <phoneticPr fontId="1" type="noConversion"/>
  </si>
  <si>
    <t>测控</t>
    <phoneticPr fontId="1" type="noConversion"/>
  </si>
  <si>
    <t>测控</t>
    <phoneticPr fontId="1" type="noConversion"/>
  </si>
  <si>
    <t>刘清元</t>
    <phoneticPr fontId="8" type="noConversion"/>
  </si>
  <si>
    <t>机设</t>
    <phoneticPr fontId="1" type="noConversion"/>
  </si>
  <si>
    <t>机设</t>
    <phoneticPr fontId="1" type="noConversion"/>
  </si>
  <si>
    <t>机设</t>
    <phoneticPr fontId="1" type="noConversion"/>
  </si>
  <si>
    <t>机设</t>
    <phoneticPr fontId="1" type="noConversion"/>
  </si>
  <si>
    <t>机设</t>
    <phoneticPr fontId="1" type="noConversion"/>
  </si>
  <si>
    <t>机自</t>
    <phoneticPr fontId="1" type="noConversion"/>
  </si>
  <si>
    <t>010038</t>
    <phoneticPr fontId="1" type="noConversion"/>
  </si>
  <si>
    <t>邹琳</t>
    <phoneticPr fontId="1" type="noConversion"/>
  </si>
  <si>
    <t>机自</t>
    <phoneticPr fontId="1" type="noConversion"/>
  </si>
  <si>
    <t>席光辉</t>
    <phoneticPr fontId="8" type="noConversion"/>
  </si>
  <si>
    <t>机自</t>
    <phoneticPr fontId="1" type="noConversion"/>
  </si>
  <si>
    <t>机自</t>
    <phoneticPr fontId="1" type="noConversion"/>
  </si>
  <si>
    <t>机自</t>
    <phoneticPr fontId="1" type="noConversion"/>
  </si>
  <si>
    <t>刘小静</t>
    <phoneticPr fontId="1" type="noConversion"/>
  </si>
  <si>
    <t>包装</t>
    <phoneticPr fontId="1" type="noConversion"/>
  </si>
  <si>
    <t>黄丰云</t>
    <phoneticPr fontId="1" type="noConversion"/>
  </si>
  <si>
    <t>潘运平</t>
    <phoneticPr fontId="1" type="noConversion"/>
  </si>
  <si>
    <t>王洪成</t>
    <phoneticPr fontId="1" type="noConversion"/>
  </si>
  <si>
    <t>金属工艺学B</t>
    <phoneticPr fontId="1" type="noConversion"/>
  </si>
  <si>
    <t>(过控1401-02,过控zy1401)</t>
    <phoneticPr fontId="1" type="noConversion"/>
  </si>
  <si>
    <t>江丽</t>
    <phoneticPr fontId="1" type="noConversion"/>
  </si>
  <si>
    <t>金工</t>
    <phoneticPr fontId="1" type="noConversion"/>
  </si>
  <si>
    <t>(成型1303-04,成型zy1301)</t>
    <phoneticPr fontId="1" type="noConversion"/>
  </si>
  <si>
    <t>李威宣</t>
    <phoneticPr fontId="1" type="noConversion"/>
  </si>
  <si>
    <t>(测控1401-04,测控zy1401)</t>
    <phoneticPr fontId="1" type="noConversion"/>
  </si>
  <si>
    <t>黄丰</t>
    <phoneticPr fontId="1" type="noConversion"/>
  </si>
  <si>
    <t>过程装备单片机应用系统设计</t>
    <phoneticPr fontId="1" type="noConversion"/>
  </si>
  <si>
    <t>过控</t>
    <phoneticPr fontId="1" type="noConversion"/>
  </si>
  <si>
    <t>机械制造技术基础C</t>
    <phoneticPr fontId="1" type="noConversion"/>
  </si>
  <si>
    <t>过控</t>
    <phoneticPr fontId="1" type="noConversion"/>
  </si>
  <si>
    <t>过程原理与设备</t>
    <phoneticPr fontId="1" type="noConversion"/>
  </si>
  <si>
    <t>过程制造业信息化</t>
    <phoneticPr fontId="1" type="noConversion"/>
  </si>
  <si>
    <t>工图</t>
    <phoneticPr fontId="1" type="noConversion"/>
  </si>
  <si>
    <t>工图</t>
    <phoneticPr fontId="1" type="noConversion"/>
  </si>
  <si>
    <t>工图</t>
    <phoneticPr fontId="1" type="noConversion"/>
  </si>
  <si>
    <t>测控</t>
    <phoneticPr fontId="1" type="noConversion"/>
  </si>
  <si>
    <t>测控</t>
    <phoneticPr fontId="1" type="noConversion"/>
  </si>
  <si>
    <t>刘清元</t>
    <phoneticPr fontId="8" type="noConversion"/>
  </si>
  <si>
    <t>郭新华</t>
    <phoneticPr fontId="8" type="noConversion"/>
  </si>
  <si>
    <t>机设</t>
    <phoneticPr fontId="1" type="noConversion"/>
  </si>
  <si>
    <t>机设</t>
    <phoneticPr fontId="1" type="noConversion"/>
  </si>
  <si>
    <t>机自</t>
    <phoneticPr fontId="1" type="noConversion"/>
  </si>
  <si>
    <t>机自</t>
    <phoneticPr fontId="1" type="noConversion"/>
  </si>
  <si>
    <t>卢杰</t>
    <phoneticPr fontId="1" type="noConversion"/>
  </si>
  <si>
    <t>包装</t>
    <phoneticPr fontId="1" type="noConversion"/>
  </si>
  <si>
    <t>潘运平</t>
    <phoneticPr fontId="1" type="noConversion"/>
  </si>
  <si>
    <t>黄丰云</t>
    <phoneticPr fontId="1" type="noConversion"/>
  </si>
  <si>
    <t>周斌</t>
    <phoneticPr fontId="1" type="noConversion"/>
  </si>
  <si>
    <t>王洪成</t>
    <phoneticPr fontId="1" type="noConversion"/>
  </si>
  <si>
    <t>李军锋</t>
    <phoneticPr fontId="1" type="noConversion"/>
  </si>
  <si>
    <t>金属工艺学B</t>
    <phoneticPr fontId="1" type="noConversion"/>
  </si>
  <si>
    <t>(机械1404-06)</t>
    <phoneticPr fontId="1" type="noConversion"/>
  </si>
  <si>
    <t>李威宣</t>
    <phoneticPr fontId="1" type="noConversion"/>
  </si>
  <si>
    <t>金工</t>
    <phoneticPr fontId="1" type="noConversion"/>
  </si>
  <si>
    <t>(机电gj1401,机械zy1401,机自xs1401)</t>
    <phoneticPr fontId="1" type="noConversion"/>
  </si>
  <si>
    <t>(包装1401,包装zy1401,工业gc1401-02)</t>
    <phoneticPr fontId="1" type="noConversion"/>
  </si>
  <si>
    <t>王志海</t>
    <phoneticPr fontId="1" type="noConversion"/>
  </si>
  <si>
    <t>机电工程软件</t>
    <phoneticPr fontId="1" type="noConversion"/>
  </si>
  <si>
    <t>过控</t>
    <phoneticPr fontId="1" type="noConversion"/>
  </si>
  <si>
    <t>数控技术</t>
    <phoneticPr fontId="1" type="noConversion"/>
  </si>
  <si>
    <t>过控</t>
    <phoneticPr fontId="1" type="noConversion"/>
  </si>
  <si>
    <t>CAD/CAM</t>
    <phoneticPr fontId="1" type="noConversion"/>
  </si>
  <si>
    <t>工业装备网络控制技术</t>
    <phoneticPr fontId="1" type="noConversion"/>
  </si>
  <si>
    <t>测控</t>
    <phoneticPr fontId="1" type="noConversion"/>
  </si>
  <si>
    <t>测控</t>
    <phoneticPr fontId="1" type="noConversion"/>
  </si>
  <si>
    <t>陈国良</t>
    <phoneticPr fontId="8" type="noConversion"/>
  </si>
  <si>
    <t>机设</t>
    <phoneticPr fontId="1" type="noConversion"/>
  </si>
  <si>
    <t>机自</t>
    <phoneticPr fontId="1" type="noConversion"/>
  </si>
  <si>
    <t>机自</t>
    <phoneticPr fontId="1" type="noConversion"/>
  </si>
  <si>
    <t>机自</t>
    <phoneticPr fontId="1" type="noConversion"/>
  </si>
  <si>
    <t>机自</t>
    <phoneticPr fontId="1" type="noConversion"/>
  </si>
  <si>
    <t>机自</t>
    <phoneticPr fontId="1" type="noConversion"/>
  </si>
  <si>
    <t>陈雷</t>
    <phoneticPr fontId="1" type="noConversion"/>
  </si>
  <si>
    <t>包装</t>
    <phoneticPr fontId="1" type="noConversion"/>
  </si>
  <si>
    <t>黄丰云</t>
    <phoneticPr fontId="1" type="noConversion"/>
  </si>
  <si>
    <t>刘冬林</t>
    <phoneticPr fontId="1" type="noConversion"/>
  </si>
  <si>
    <t>刘小静</t>
    <phoneticPr fontId="1" type="noConversion"/>
  </si>
  <si>
    <r>
      <rPr>
        <b/>
        <sz val="10"/>
        <color theme="1"/>
        <rFont val="宋体"/>
        <family val="3"/>
        <charset val="134"/>
      </rPr>
      <t>评比范围：</t>
    </r>
    <r>
      <rPr>
        <sz val="10"/>
        <color theme="1"/>
        <rFont val="宋体"/>
        <family val="3"/>
        <charset val="134"/>
      </rPr>
      <t xml:space="preserve">1  2015年全部理论课程，实践课程都可以参加评选（实验课程评选与吴飞联系，由他最后给出评选结果），课程目录见表1和表2。
</t>
    </r>
    <r>
      <rPr>
        <b/>
        <sz val="10"/>
        <color theme="1"/>
        <rFont val="宋体"/>
        <family val="3"/>
        <charset val="134"/>
      </rPr>
      <t>评选比例：</t>
    </r>
    <r>
      <rPr>
        <sz val="10"/>
        <color theme="1"/>
        <rFont val="宋体"/>
        <family val="3"/>
        <charset val="134"/>
      </rPr>
      <t xml:space="preserve">2  以表1、表2的课程数量为基数选出前10%，前20%，前30%，分别是上浮30%、20%、10%，上浮工作量每个50元进行奖励，其中多名教师同时授课的课程，以教务处系统分解的为准。
</t>
    </r>
    <r>
      <rPr>
        <b/>
        <sz val="10"/>
        <color theme="1"/>
        <rFont val="宋体"/>
        <family val="3"/>
        <charset val="134"/>
      </rPr>
      <t>评选标准：</t>
    </r>
    <r>
      <rPr>
        <sz val="10"/>
        <color theme="1"/>
        <rFont val="宋体"/>
        <family val="3"/>
        <charset val="134"/>
      </rPr>
      <t xml:space="preserve">3  学生评教分数为评选的重要标准。
</t>
    </r>
    <r>
      <rPr>
        <b/>
        <sz val="10"/>
        <color theme="1"/>
        <rFont val="宋体"/>
        <family val="3"/>
        <charset val="134"/>
      </rPr>
      <t>时间截点：</t>
    </r>
    <r>
      <rPr>
        <sz val="10"/>
        <color theme="1"/>
        <rFont val="宋体"/>
        <family val="3"/>
        <charset val="134"/>
      </rPr>
      <t>“2015年优质优酬申报表”3月18日前交教学办，过期不交算弃权。</t>
    </r>
    <phoneticPr fontId="1" type="noConversion"/>
  </si>
  <si>
    <r>
      <t xml:space="preserve"> 2015</t>
    </r>
    <r>
      <rPr>
        <b/>
        <sz val="24"/>
        <color theme="1"/>
        <rFont val="宋体"/>
        <family val="3"/>
        <charset val="134"/>
      </rPr>
      <t>年度理论课优质优酬汇总表</t>
    </r>
    <phoneticPr fontId="2" type="noConversion"/>
  </si>
  <si>
    <r>
      <t xml:space="preserve"> 2015</t>
    </r>
    <r>
      <rPr>
        <b/>
        <sz val="24"/>
        <color theme="1"/>
        <rFont val="宋体"/>
        <family val="3"/>
        <charset val="134"/>
      </rPr>
      <t>年度实践课优质优酬申报表</t>
    </r>
    <phoneticPr fontId="2" type="noConversion"/>
  </si>
  <si>
    <t>序号</t>
    <phoneticPr fontId="1" type="noConversion"/>
  </si>
  <si>
    <t>班级</t>
    <phoneticPr fontId="1" type="noConversion"/>
  </si>
  <si>
    <t>工作量</t>
    <phoneticPr fontId="2" type="noConversion"/>
  </si>
  <si>
    <t>评分</t>
    <phoneticPr fontId="1" type="noConversion"/>
  </si>
  <si>
    <t>奖励比例</t>
    <phoneticPr fontId="2" type="noConversion"/>
  </si>
  <si>
    <t>奖励工作量</t>
    <phoneticPr fontId="2" type="noConversion"/>
  </si>
  <si>
    <t>奖励金额</t>
    <phoneticPr fontId="2" type="noConversion"/>
  </si>
  <si>
    <t>机械制造工程实训C</t>
    <phoneticPr fontId="1" type="noConversion"/>
  </si>
  <si>
    <t>（材科1301-06 无机非1301-02）</t>
    <phoneticPr fontId="1" type="noConversion"/>
  </si>
  <si>
    <t>王玉伏</t>
    <phoneticPr fontId="1" type="noConversion"/>
  </si>
  <si>
    <t>金工</t>
    <phoneticPr fontId="1" type="noConversion"/>
  </si>
  <si>
    <t>（材化1301 材科gj1201 材科jd1301 材科xs1301 材物1301 给排水1301-02 新能源1301）</t>
    <phoneticPr fontId="1" type="noConversion"/>
  </si>
  <si>
    <t>彭兆</t>
    <phoneticPr fontId="1" type="noConversion"/>
  </si>
  <si>
    <t>（复材1301-02 高分子1301-02，矿业类1301-04）</t>
    <phoneticPr fontId="1" type="noConversion"/>
  </si>
  <si>
    <t>黄丰</t>
    <phoneticPr fontId="1" type="noConversion"/>
  </si>
  <si>
    <t>机设</t>
    <phoneticPr fontId="1" type="noConversion"/>
  </si>
  <si>
    <t>（化工1301-02 化工zy1301 应化1301-03 制药1301-02 制药zy1301）</t>
    <phoneticPr fontId="1" type="noConversion"/>
  </si>
  <si>
    <t>史晓亮</t>
    <phoneticPr fontId="1" type="noConversion"/>
  </si>
  <si>
    <t>机械制造工程实训D</t>
    <phoneticPr fontId="1" type="noConversion"/>
  </si>
  <si>
    <t>（财务1301-03 公管1301-02 信管1301-03 营销1301-02）</t>
    <phoneticPr fontId="1" type="noConversion"/>
  </si>
  <si>
    <t>江丽</t>
    <phoneticPr fontId="1" type="noConversion"/>
  </si>
  <si>
    <t>（工力1301-02 工力zy1301 工设g1301-02 矿物1301 矿物zy1301）</t>
    <phoneticPr fontId="1" type="noConversion"/>
  </si>
  <si>
    <t>李威宣</t>
    <phoneticPr fontId="1" type="noConversion"/>
  </si>
  <si>
    <t>（工商1302-04 工商t1301 会计1301-03 人力1301-02）</t>
    <phoneticPr fontId="1" type="noConversion"/>
  </si>
  <si>
    <t>王志海</t>
    <phoneticPr fontId="1" type="noConversion"/>
  </si>
  <si>
    <r>
      <t xml:space="preserve"> 2015 </t>
    </r>
    <r>
      <rPr>
        <b/>
        <sz val="22"/>
        <rFont val="宋体"/>
        <charset val="134"/>
      </rPr>
      <t>年度实验课优质优酬申报表</t>
    </r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</si>
</sst>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b/>
      <u/>
      <sz val="2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indexed="8"/>
      <name val="宋体"/>
      <family val="3"/>
      <charset val="134"/>
    </font>
    <font>
      <sz val="10"/>
      <color rgb="FF152122"/>
      <name val="宋体"/>
      <family val="3"/>
      <charset val="134"/>
    </font>
    <font>
      <sz val="10"/>
      <color rgb="FF152122"/>
      <name val="Arial"/>
      <family val="2"/>
    </font>
    <font>
      <sz val="10"/>
      <color indexed="63"/>
      <name val="Arial"/>
      <family val="2"/>
    </font>
    <font>
      <sz val="10"/>
      <color indexed="63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u/>
      <sz val="24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14" fillId="2" borderId="2" xfId="2" applyNumberFormat="1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 wrapText="1"/>
    </xf>
    <xf numFmtId="176" fontId="14" fillId="2" borderId="2" xfId="2" applyNumberFormat="1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176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9" fontId="24" fillId="0" borderId="2" xfId="0" applyNumberFormat="1" applyFont="1" applyFill="1" applyBorder="1" applyAlignment="1">
      <alignment horizontal="center" vertical="center" wrapText="1"/>
    </xf>
    <xf numFmtId="176" fontId="24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opLeftCell="A2" workbookViewId="0">
      <selection activeCell="A4" sqref="A4:A154"/>
    </sheetView>
  </sheetViews>
  <sheetFormatPr defaultRowHeight="15" customHeight="1"/>
  <cols>
    <col min="1" max="1" width="9" style="25"/>
    <col min="2" max="2" width="37.75" style="33" customWidth="1"/>
    <col min="3" max="3" width="23" style="33" hidden="1" customWidth="1"/>
    <col min="4" max="4" width="12.375" style="33" hidden="1" customWidth="1"/>
    <col min="5" max="5" width="2.875" style="33" hidden="1" customWidth="1"/>
    <col min="6" max="7" width="12.375" style="33" customWidth="1"/>
    <col min="8" max="8" width="12.375" style="33" hidden="1" customWidth="1"/>
    <col min="9" max="9" width="12.375" style="33" customWidth="1"/>
    <col min="10" max="11" width="12.375" style="33" hidden="1" customWidth="1"/>
    <col min="12" max="16384" width="9" style="25"/>
  </cols>
  <sheetData>
    <row r="1" spans="1:11" ht="37.5" hidden="1" customHeight="1">
      <c r="B1" s="48" t="s">
        <v>349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ht="37.5" customHeight="1">
      <c r="A2" s="49" t="s">
        <v>350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" customHeight="1">
      <c r="A3" s="26"/>
      <c r="B3" s="5" t="s">
        <v>0</v>
      </c>
      <c r="C3" s="5" t="s">
        <v>225</v>
      </c>
      <c r="D3" s="5" t="s">
        <v>127</v>
      </c>
      <c r="E3" s="5" t="s">
        <v>1</v>
      </c>
      <c r="F3" s="5" t="s">
        <v>2</v>
      </c>
      <c r="G3" s="5" t="s">
        <v>3</v>
      </c>
      <c r="H3" s="5" t="s">
        <v>6</v>
      </c>
      <c r="I3" s="5" t="s">
        <v>4</v>
      </c>
      <c r="J3" s="5" t="s">
        <v>5</v>
      </c>
      <c r="K3" s="5" t="s">
        <v>224</v>
      </c>
    </row>
    <row r="4" spans="1:11" ht="15" customHeight="1">
      <c r="A4" s="26">
        <v>1</v>
      </c>
      <c r="B4" s="14" t="s">
        <v>226</v>
      </c>
      <c r="C4" s="14" t="s">
        <v>227</v>
      </c>
      <c r="D4" s="15">
        <v>68.97</v>
      </c>
      <c r="E4" s="16">
        <v>5787</v>
      </c>
      <c r="F4" s="16" t="s">
        <v>7</v>
      </c>
      <c r="G4" s="5" t="s">
        <v>207</v>
      </c>
      <c r="H4" s="17">
        <v>90.52</v>
      </c>
      <c r="I4" s="18">
        <v>0.3</v>
      </c>
      <c r="J4" s="19">
        <f t="shared" ref="J4:J35" si="0">D4*0.3</f>
        <v>20.690999999999999</v>
      </c>
      <c r="K4" s="19">
        <f t="shared" ref="K4:K35" si="1">J4*50</f>
        <v>1034.55</v>
      </c>
    </row>
    <row r="5" spans="1:11" ht="15" customHeight="1">
      <c r="A5" s="26">
        <v>2</v>
      </c>
      <c r="B5" s="14" t="s">
        <v>228</v>
      </c>
      <c r="C5" s="14" t="s">
        <v>229</v>
      </c>
      <c r="D5" s="15">
        <v>71.69</v>
      </c>
      <c r="E5" s="16">
        <v>10119</v>
      </c>
      <c r="F5" s="16" t="s">
        <v>8</v>
      </c>
      <c r="G5" s="5" t="s">
        <v>207</v>
      </c>
      <c r="H5" s="17">
        <v>90.38</v>
      </c>
      <c r="I5" s="18">
        <v>0.3</v>
      </c>
      <c r="J5" s="19">
        <f t="shared" si="0"/>
        <v>21.506999999999998</v>
      </c>
      <c r="K5" s="19">
        <f t="shared" si="1"/>
        <v>1075.3499999999999</v>
      </c>
    </row>
    <row r="6" spans="1:11" ht="15" customHeight="1">
      <c r="A6" s="26">
        <v>3</v>
      </c>
      <c r="B6" s="14" t="s">
        <v>228</v>
      </c>
      <c r="C6" s="14" t="s">
        <v>230</v>
      </c>
      <c r="D6" s="15">
        <v>71.37</v>
      </c>
      <c r="E6" s="16">
        <v>90103</v>
      </c>
      <c r="F6" s="16" t="s">
        <v>18</v>
      </c>
      <c r="G6" s="5" t="s">
        <v>207</v>
      </c>
      <c r="H6" s="17">
        <v>90.31</v>
      </c>
      <c r="I6" s="18">
        <v>0.3</v>
      </c>
      <c r="J6" s="19">
        <f t="shared" si="0"/>
        <v>21.411000000000001</v>
      </c>
      <c r="K6" s="19">
        <f t="shared" si="1"/>
        <v>1070.5500000000002</v>
      </c>
    </row>
    <row r="7" spans="1:11" ht="15" customHeight="1">
      <c r="A7" s="26">
        <v>4</v>
      </c>
      <c r="B7" s="20" t="s">
        <v>128</v>
      </c>
      <c r="C7" s="20"/>
      <c r="D7" s="15">
        <v>55.29</v>
      </c>
      <c r="E7" s="16">
        <v>9907</v>
      </c>
      <c r="F7" s="20" t="s">
        <v>9</v>
      </c>
      <c r="G7" s="5" t="s">
        <v>129</v>
      </c>
      <c r="H7" s="21">
        <v>91.84</v>
      </c>
      <c r="I7" s="18">
        <v>0.3</v>
      </c>
      <c r="J7" s="19">
        <f t="shared" si="0"/>
        <v>16.587</v>
      </c>
      <c r="K7" s="19">
        <f t="shared" si="1"/>
        <v>829.35</v>
      </c>
    </row>
    <row r="8" spans="1:11" ht="15" customHeight="1">
      <c r="A8" s="26">
        <v>5</v>
      </c>
      <c r="B8" s="20" t="s">
        <v>130</v>
      </c>
      <c r="C8" s="20"/>
      <c r="D8" s="15">
        <v>79.2</v>
      </c>
      <c r="E8" s="16">
        <v>7163</v>
      </c>
      <c r="F8" s="20" t="s">
        <v>10</v>
      </c>
      <c r="G8" s="5" t="s">
        <v>129</v>
      </c>
      <c r="H8" s="21">
        <v>91.68</v>
      </c>
      <c r="I8" s="18">
        <v>0.3</v>
      </c>
      <c r="J8" s="19">
        <f t="shared" si="0"/>
        <v>23.76</v>
      </c>
      <c r="K8" s="19">
        <f t="shared" si="1"/>
        <v>1188</v>
      </c>
    </row>
    <row r="9" spans="1:11" ht="15" customHeight="1">
      <c r="A9" s="26">
        <v>6</v>
      </c>
      <c r="B9" s="20" t="s">
        <v>131</v>
      </c>
      <c r="C9" s="20"/>
      <c r="D9" s="15">
        <v>68.400000000000006</v>
      </c>
      <c r="E9" s="16">
        <v>90381</v>
      </c>
      <c r="F9" s="20" t="s">
        <v>11</v>
      </c>
      <c r="G9" s="5" t="s">
        <v>129</v>
      </c>
      <c r="H9" s="21">
        <v>91.56</v>
      </c>
      <c r="I9" s="18">
        <v>0.3</v>
      </c>
      <c r="J9" s="19">
        <f t="shared" si="0"/>
        <v>20.52</v>
      </c>
      <c r="K9" s="19">
        <f t="shared" si="1"/>
        <v>1026</v>
      </c>
    </row>
    <row r="10" spans="1:11" ht="15" customHeight="1">
      <c r="A10" s="26">
        <v>7</v>
      </c>
      <c r="B10" s="20" t="s">
        <v>23</v>
      </c>
      <c r="C10" s="20"/>
      <c r="D10" s="15">
        <v>56.94</v>
      </c>
      <c r="E10" s="20" t="s">
        <v>24</v>
      </c>
      <c r="F10" s="20" t="s">
        <v>25</v>
      </c>
      <c r="G10" s="5" t="s">
        <v>263</v>
      </c>
      <c r="H10" s="16">
        <v>92.5</v>
      </c>
      <c r="I10" s="18">
        <v>0.3</v>
      </c>
      <c r="J10" s="19">
        <f t="shared" si="0"/>
        <v>17.081999999999997</v>
      </c>
      <c r="K10" s="19">
        <f t="shared" si="1"/>
        <v>854.09999999999991</v>
      </c>
    </row>
    <row r="11" spans="1:11" ht="15" customHeight="1">
      <c r="A11" s="26">
        <v>8</v>
      </c>
      <c r="B11" s="20" t="s">
        <v>26</v>
      </c>
      <c r="C11" s="20"/>
      <c r="D11" s="15">
        <v>40</v>
      </c>
      <c r="E11" s="20" t="s">
        <v>27</v>
      </c>
      <c r="F11" s="20" t="s">
        <v>28</v>
      </c>
      <c r="G11" s="5" t="s">
        <v>263</v>
      </c>
      <c r="H11" s="16">
        <v>92.5</v>
      </c>
      <c r="I11" s="18">
        <v>0.3</v>
      </c>
      <c r="J11" s="19">
        <f t="shared" si="0"/>
        <v>12</v>
      </c>
      <c r="K11" s="19">
        <f t="shared" si="1"/>
        <v>600</v>
      </c>
    </row>
    <row r="12" spans="1:11" ht="15" customHeight="1">
      <c r="A12" s="26">
        <v>9</v>
      </c>
      <c r="B12" s="20" t="s">
        <v>26</v>
      </c>
      <c r="C12" s="20"/>
      <c r="D12" s="15">
        <v>56</v>
      </c>
      <c r="E12" s="20" t="s">
        <v>29</v>
      </c>
      <c r="F12" s="20" t="s">
        <v>30</v>
      </c>
      <c r="G12" s="5" t="s">
        <v>263</v>
      </c>
      <c r="H12" s="16">
        <v>92.5</v>
      </c>
      <c r="I12" s="18">
        <v>0.3</v>
      </c>
      <c r="J12" s="19">
        <f t="shared" si="0"/>
        <v>16.8</v>
      </c>
      <c r="K12" s="19">
        <f t="shared" si="1"/>
        <v>840</v>
      </c>
    </row>
    <row r="13" spans="1:11" ht="15" customHeight="1">
      <c r="A13" s="26">
        <v>10</v>
      </c>
      <c r="B13" s="20" t="s">
        <v>23</v>
      </c>
      <c r="C13" s="20"/>
      <c r="D13" s="15">
        <v>56.49</v>
      </c>
      <c r="E13" s="20" t="s">
        <v>31</v>
      </c>
      <c r="F13" s="20" t="s">
        <v>32</v>
      </c>
      <c r="G13" s="5" t="s">
        <v>263</v>
      </c>
      <c r="H13" s="21">
        <v>92.5</v>
      </c>
      <c r="I13" s="18">
        <v>0.3</v>
      </c>
      <c r="J13" s="19">
        <f t="shared" si="0"/>
        <v>16.946999999999999</v>
      </c>
      <c r="K13" s="19">
        <f t="shared" si="1"/>
        <v>847.34999999999991</v>
      </c>
    </row>
    <row r="14" spans="1:11" ht="15" customHeight="1">
      <c r="A14" s="26">
        <v>11</v>
      </c>
      <c r="B14" s="20" t="s">
        <v>26</v>
      </c>
      <c r="C14" s="20"/>
      <c r="D14" s="15">
        <v>41.74</v>
      </c>
      <c r="E14" s="20" t="s">
        <v>33</v>
      </c>
      <c r="F14" s="20" t="s">
        <v>34</v>
      </c>
      <c r="G14" s="5" t="s">
        <v>264</v>
      </c>
      <c r="H14" s="16">
        <v>92.45</v>
      </c>
      <c r="I14" s="18">
        <v>0.3</v>
      </c>
      <c r="J14" s="19">
        <f t="shared" si="0"/>
        <v>12.522</v>
      </c>
      <c r="K14" s="19">
        <f t="shared" si="1"/>
        <v>626.1</v>
      </c>
    </row>
    <row r="15" spans="1:11" ht="15" customHeight="1">
      <c r="A15" s="26">
        <v>12</v>
      </c>
      <c r="B15" s="20" t="s">
        <v>26</v>
      </c>
      <c r="C15" s="20"/>
      <c r="D15" s="15">
        <v>41.74</v>
      </c>
      <c r="E15" s="20" t="s">
        <v>35</v>
      </c>
      <c r="F15" s="20" t="s">
        <v>36</v>
      </c>
      <c r="G15" s="5" t="s">
        <v>265</v>
      </c>
      <c r="H15" s="16">
        <v>92.45</v>
      </c>
      <c r="I15" s="18">
        <v>0.3</v>
      </c>
      <c r="J15" s="19">
        <f t="shared" si="0"/>
        <v>12.522</v>
      </c>
      <c r="K15" s="19">
        <f t="shared" si="1"/>
        <v>626.1</v>
      </c>
    </row>
    <row r="16" spans="1:11" ht="15" customHeight="1">
      <c r="A16" s="26">
        <v>13</v>
      </c>
      <c r="B16" s="20" t="s">
        <v>23</v>
      </c>
      <c r="C16" s="20"/>
      <c r="D16" s="15">
        <v>56</v>
      </c>
      <c r="E16" s="20" t="s">
        <v>37</v>
      </c>
      <c r="F16" s="20" t="s">
        <v>38</v>
      </c>
      <c r="G16" s="5" t="s">
        <v>265</v>
      </c>
      <c r="H16" s="16">
        <v>92.41</v>
      </c>
      <c r="I16" s="18">
        <v>0.3</v>
      </c>
      <c r="J16" s="19">
        <f t="shared" si="0"/>
        <v>16.8</v>
      </c>
      <c r="K16" s="19">
        <f t="shared" si="1"/>
        <v>840</v>
      </c>
    </row>
    <row r="17" spans="1:11" ht="15" customHeight="1">
      <c r="A17" s="26">
        <v>14</v>
      </c>
      <c r="B17" s="20" t="s">
        <v>26</v>
      </c>
      <c r="C17" s="20"/>
      <c r="D17" s="15">
        <v>40.700000000000003</v>
      </c>
      <c r="E17" s="20" t="s">
        <v>39</v>
      </c>
      <c r="F17" s="20" t="s">
        <v>40</v>
      </c>
      <c r="G17" s="5" t="s">
        <v>266</v>
      </c>
      <c r="H17" s="16">
        <v>92.39</v>
      </c>
      <c r="I17" s="18">
        <v>0.3</v>
      </c>
      <c r="J17" s="19">
        <f t="shared" si="0"/>
        <v>12.21</v>
      </c>
      <c r="K17" s="19">
        <f t="shared" si="1"/>
        <v>610.5</v>
      </c>
    </row>
    <row r="18" spans="1:11" ht="15" customHeight="1">
      <c r="A18" s="26">
        <v>15</v>
      </c>
      <c r="B18" s="20" t="s">
        <v>23</v>
      </c>
      <c r="C18" s="20"/>
      <c r="D18" s="15">
        <v>56.49</v>
      </c>
      <c r="E18" s="20" t="s">
        <v>33</v>
      </c>
      <c r="F18" s="20" t="s">
        <v>34</v>
      </c>
      <c r="G18" s="5" t="s">
        <v>264</v>
      </c>
      <c r="H18" s="21">
        <v>92.38</v>
      </c>
      <c r="I18" s="18">
        <v>0.3</v>
      </c>
      <c r="J18" s="19">
        <f t="shared" si="0"/>
        <v>16.946999999999999</v>
      </c>
      <c r="K18" s="19">
        <f t="shared" si="1"/>
        <v>847.34999999999991</v>
      </c>
    </row>
    <row r="19" spans="1:11" ht="15" customHeight="1">
      <c r="A19" s="26">
        <v>16</v>
      </c>
      <c r="B19" s="20" t="s">
        <v>23</v>
      </c>
      <c r="C19" s="20"/>
      <c r="D19" s="15">
        <v>56</v>
      </c>
      <c r="E19" s="20" t="s">
        <v>41</v>
      </c>
      <c r="F19" s="20" t="s">
        <v>42</v>
      </c>
      <c r="G19" s="5" t="s">
        <v>264</v>
      </c>
      <c r="H19" s="16">
        <v>92.36</v>
      </c>
      <c r="I19" s="18">
        <v>0.3</v>
      </c>
      <c r="J19" s="19">
        <f t="shared" si="0"/>
        <v>16.8</v>
      </c>
      <c r="K19" s="19">
        <f t="shared" si="1"/>
        <v>840</v>
      </c>
    </row>
    <row r="20" spans="1:11" ht="15" customHeight="1">
      <c r="A20" s="26">
        <v>17</v>
      </c>
      <c r="B20" s="20" t="s">
        <v>23</v>
      </c>
      <c r="C20" s="20"/>
      <c r="D20" s="15">
        <v>56.49</v>
      </c>
      <c r="E20" s="20" t="s">
        <v>41</v>
      </c>
      <c r="F20" s="20" t="s">
        <v>42</v>
      </c>
      <c r="G20" s="5" t="s">
        <v>264</v>
      </c>
      <c r="H20" s="21">
        <v>92.36</v>
      </c>
      <c r="I20" s="18">
        <v>0.3</v>
      </c>
      <c r="J20" s="19">
        <f t="shared" si="0"/>
        <v>16.946999999999999</v>
      </c>
      <c r="K20" s="19">
        <f t="shared" si="1"/>
        <v>847.34999999999991</v>
      </c>
    </row>
    <row r="21" spans="1:11" ht="15" customHeight="1">
      <c r="A21" s="26">
        <v>18</v>
      </c>
      <c r="B21" s="20" t="s">
        <v>26</v>
      </c>
      <c r="C21" s="20"/>
      <c r="D21" s="15">
        <v>41.74</v>
      </c>
      <c r="E21" s="20" t="s">
        <v>43</v>
      </c>
      <c r="F21" s="20" t="s">
        <v>44</v>
      </c>
      <c r="G21" s="5" t="s">
        <v>264</v>
      </c>
      <c r="H21" s="16">
        <v>92.35</v>
      </c>
      <c r="I21" s="18">
        <v>0.3</v>
      </c>
      <c r="J21" s="19">
        <f t="shared" si="0"/>
        <v>12.522</v>
      </c>
      <c r="K21" s="19">
        <f t="shared" si="1"/>
        <v>626.1</v>
      </c>
    </row>
    <row r="22" spans="1:11" ht="15" customHeight="1">
      <c r="A22" s="26">
        <v>19</v>
      </c>
      <c r="B22" s="20" t="s">
        <v>26</v>
      </c>
      <c r="C22" s="20"/>
      <c r="D22" s="15">
        <v>41.74</v>
      </c>
      <c r="E22" s="20" t="s">
        <v>43</v>
      </c>
      <c r="F22" s="20" t="s">
        <v>44</v>
      </c>
      <c r="G22" s="5" t="s">
        <v>264</v>
      </c>
      <c r="H22" s="16">
        <v>92.33</v>
      </c>
      <c r="I22" s="18">
        <v>0.3</v>
      </c>
      <c r="J22" s="19">
        <f t="shared" si="0"/>
        <v>12.522</v>
      </c>
      <c r="K22" s="19">
        <f t="shared" si="1"/>
        <v>626.1</v>
      </c>
    </row>
    <row r="23" spans="1:11" ht="15" customHeight="1">
      <c r="A23" s="26">
        <v>20</v>
      </c>
      <c r="B23" s="20" t="s">
        <v>26</v>
      </c>
      <c r="C23" s="20"/>
      <c r="D23" s="15">
        <v>41.74</v>
      </c>
      <c r="E23" s="20" t="s">
        <v>45</v>
      </c>
      <c r="F23" s="20" t="s">
        <v>46</v>
      </c>
      <c r="G23" s="5" t="s">
        <v>267</v>
      </c>
      <c r="H23" s="16">
        <v>92.33</v>
      </c>
      <c r="I23" s="18">
        <v>0.3</v>
      </c>
      <c r="J23" s="19">
        <f t="shared" si="0"/>
        <v>12.522</v>
      </c>
      <c r="K23" s="19">
        <f t="shared" si="1"/>
        <v>626.1</v>
      </c>
    </row>
    <row r="24" spans="1:11" ht="15" customHeight="1">
      <c r="A24" s="26">
        <v>21</v>
      </c>
      <c r="B24" s="20" t="s">
        <v>58</v>
      </c>
      <c r="C24" s="20"/>
      <c r="D24" s="15">
        <v>16</v>
      </c>
      <c r="E24" s="20" t="s">
        <v>59</v>
      </c>
      <c r="F24" s="20" t="s">
        <v>60</v>
      </c>
      <c r="G24" s="5" t="s">
        <v>268</v>
      </c>
      <c r="H24" s="20" t="s">
        <v>205</v>
      </c>
      <c r="I24" s="18">
        <v>0.3</v>
      </c>
      <c r="J24" s="19">
        <f t="shared" si="0"/>
        <v>4.8</v>
      </c>
      <c r="K24" s="19">
        <f t="shared" si="1"/>
        <v>240</v>
      </c>
    </row>
    <row r="25" spans="1:11" ht="15" customHeight="1">
      <c r="A25" s="26">
        <v>22</v>
      </c>
      <c r="B25" s="20" t="s">
        <v>61</v>
      </c>
      <c r="C25" s="20"/>
      <c r="D25" s="15">
        <v>66.78</v>
      </c>
      <c r="E25" s="20" t="s">
        <v>62</v>
      </c>
      <c r="F25" s="20" t="s">
        <v>63</v>
      </c>
      <c r="G25" s="5" t="s">
        <v>268</v>
      </c>
      <c r="H25" s="20" t="s">
        <v>206</v>
      </c>
      <c r="I25" s="18">
        <v>0.3</v>
      </c>
      <c r="J25" s="19">
        <f t="shared" si="0"/>
        <v>20.033999999999999</v>
      </c>
      <c r="K25" s="19">
        <f t="shared" si="1"/>
        <v>1001.6999999999999</v>
      </c>
    </row>
    <row r="26" spans="1:11" ht="15" customHeight="1">
      <c r="A26" s="26">
        <v>23</v>
      </c>
      <c r="B26" s="20" t="s">
        <v>64</v>
      </c>
      <c r="C26" s="20"/>
      <c r="D26" s="15">
        <v>61.67</v>
      </c>
      <c r="E26" s="20" t="s">
        <v>65</v>
      </c>
      <c r="F26" s="20" t="s">
        <v>66</v>
      </c>
      <c r="G26" s="5" t="s">
        <v>269</v>
      </c>
      <c r="H26" s="21">
        <v>91.8</v>
      </c>
      <c r="I26" s="18">
        <v>0.3</v>
      </c>
      <c r="J26" s="19">
        <f t="shared" si="0"/>
        <v>18.501000000000001</v>
      </c>
      <c r="K26" s="19">
        <f t="shared" si="1"/>
        <v>925.05000000000007</v>
      </c>
    </row>
    <row r="27" spans="1:11" ht="15" customHeight="1">
      <c r="A27" s="26">
        <v>24</v>
      </c>
      <c r="B27" s="20" t="s">
        <v>67</v>
      </c>
      <c r="C27" s="20"/>
      <c r="D27" s="15">
        <v>55.03</v>
      </c>
      <c r="E27" s="20" t="s">
        <v>68</v>
      </c>
      <c r="F27" s="20" t="s">
        <v>69</v>
      </c>
      <c r="G27" s="5" t="s">
        <v>270</v>
      </c>
      <c r="H27" s="21">
        <v>91.72</v>
      </c>
      <c r="I27" s="18">
        <v>0.3</v>
      </c>
      <c r="J27" s="19">
        <f t="shared" si="0"/>
        <v>16.509</v>
      </c>
      <c r="K27" s="19">
        <f t="shared" si="1"/>
        <v>825.45</v>
      </c>
    </row>
    <row r="28" spans="1:11" ht="15" customHeight="1">
      <c r="A28" s="26">
        <v>25</v>
      </c>
      <c r="B28" s="20" t="s">
        <v>70</v>
      </c>
      <c r="C28" s="20"/>
      <c r="D28" s="15">
        <v>89.08</v>
      </c>
      <c r="E28" s="20" t="s">
        <v>68</v>
      </c>
      <c r="F28" s="20" t="s">
        <v>69</v>
      </c>
      <c r="G28" s="5" t="s">
        <v>270</v>
      </c>
      <c r="H28" s="21">
        <v>91.61</v>
      </c>
      <c r="I28" s="18">
        <v>0.3</v>
      </c>
      <c r="J28" s="19">
        <f t="shared" si="0"/>
        <v>26.724</v>
      </c>
      <c r="K28" s="19">
        <f t="shared" si="1"/>
        <v>1336.2</v>
      </c>
    </row>
    <row r="29" spans="1:11" ht="15" customHeight="1">
      <c r="A29" s="26">
        <v>26</v>
      </c>
      <c r="B29" s="22" t="s">
        <v>71</v>
      </c>
      <c r="C29" s="22"/>
      <c r="D29" s="15">
        <v>31.2</v>
      </c>
      <c r="E29" s="20" t="s">
        <v>72</v>
      </c>
      <c r="F29" s="20" t="s">
        <v>271</v>
      </c>
      <c r="G29" s="5" t="s">
        <v>270</v>
      </c>
      <c r="H29" s="21">
        <v>91.49</v>
      </c>
      <c r="I29" s="18">
        <v>0.3</v>
      </c>
      <c r="J29" s="19">
        <f t="shared" si="0"/>
        <v>9.36</v>
      </c>
      <c r="K29" s="19">
        <f t="shared" si="1"/>
        <v>468</v>
      </c>
    </row>
    <row r="30" spans="1:11" ht="15" customHeight="1">
      <c r="A30" s="26">
        <v>27</v>
      </c>
      <c r="B30" s="20" t="s">
        <v>98</v>
      </c>
      <c r="C30" s="20"/>
      <c r="D30" s="20">
        <v>90</v>
      </c>
      <c r="E30" s="20" t="s">
        <v>99</v>
      </c>
      <c r="F30" s="20" t="s">
        <v>100</v>
      </c>
      <c r="G30" s="5" t="s">
        <v>272</v>
      </c>
      <c r="H30" s="16">
        <v>92.34</v>
      </c>
      <c r="I30" s="18">
        <v>0.3</v>
      </c>
      <c r="J30" s="19">
        <f t="shared" si="0"/>
        <v>27</v>
      </c>
      <c r="K30" s="19">
        <f t="shared" si="1"/>
        <v>1350</v>
      </c>
    </row>
    <row r="31" spans="1:11" ht="15" customHeight="1">
      <c r="A31" s="26">
        <v>28</v>
      </c>
      <c r="B31" s="20" t="s">
        <v>101</v>
      </c>
      <c r="C31" s="20"/>
      <c r="D31" s="20">
        <v>93.6</v>
      </c>
      <c r="E31" s="20" t="s">
        <v>102</v>
      </c>
      <c r="F31" s="20" t="s">
        <v>103</v>
      </c>
      <c r="G31" s="5" t="s">
        <v>273</v>
      </c>
      <c r="H31" s="16">
        <v>91.89</v>
      </c>
      <c r="I31" s="18">
        <v>0.3</v>
      </c>
      <c r="J31" s="19">
        <f t="shared" si="0"/>
        <v>28.08</v>
      </c>
      <c r="K31" s="19">
        <f t="shared" si="1"/>
        <v>1404</v>
      </c>
    </row>
    <row r="32" spans="1:11" ht="15" customHeight="1">
      <c r="A32" s="26">
        <v>29</v>
      </c>
      <c r="B32" s="20" t="s">
        <v>104</v>
      </c>
      <c r="C32" s="20"/>
      <c r="D32" s="20">
        <v>30.15</v>
      </c>
      <c r="E32" s="20" t="s">
        <v>105</v>
      </c>
      <c r="F32" s="20" t="s">
        <v>106</v>
      </c>
      <c r="G32" s="5" t="s">
        <v>274</v>
      </c>
      <c r="H32" s="16">
        <v>91.81</v>
      </c>
      <c r="I32" s="18">
        <v>0.3</v>
      </c>
      <c r="J32" s="19">
        <f t="shared" si="0"/>
        <v>9.0449999999999999</v>
      </c>
      <c r="K32" s="19">
        <f t="shared" si="1"/>
        <v>452.25</v>
      </c>
    </row>
    <row r="33" spans="1:11" ht="15" customHeight="1">
      <c r="A33" s="26">
        <v>30</v>
      </c>
      <c r="B33" s="20" t="s">
        <v>104</v>
      </c>
      <c r="C33" s="20"/>
      <c r="D33" s="20">
        <v>79.14</v>
      </c>
      <c r="E33" s="20" t="s">
        <v>107</v>
      </c>
      <c r="F33" s="20" t="s">
        <v>108</v>
      </c>
      <c r="G33" s="5" t="s">
        <v>275</v>
      </c>
      <c r="H33" s="16">
        <v>91.78</v>
      </c>
      <c r="I33" s="18">
        <v>0.3</v>
      </c>
      <c r="J33" s="19">
        <f t="shared" si="0"/>
        <v>23.742000000000001</v>
      </c>
      <c r="K33" s="19">
        <f t="shared" si="1"/>
        <v>1187.1000000000001</v>
      </c>
    </row>
    <row r="34" spans="1:11" ht="15" customHeight="1">
      <c r="A34" s="26">
        <v>31</v>
      </c>
      <c r="B34" s="20" t="s">
        <v>109</v>
      </c>
      <c r="C34" s="20"/>
      <c r="D34" s="20">
        <v>53.05</v>
      </c>
      <c r="E34" s="20" t="s">
        <v>110</v>
      </c>
      <c r="F34" s="20" t="s">
        <v>111</v>
      </c>
      <c r="G34" s="5" t="s">
        <v>276</v>
      </c>
      <c r="H34" s="16">
        <v>91.67</v>
      </c>
      <c r="I34" s="18">
        <v>0.3</v>
      </c>
      <c r="J34" s="19">
        <f t="shared" si="0"/>
        <v>15.914999999999999</v>
      </c>
      <c r="K34" s="19">
        <f t="shared" si="1"/>
        <v>795.75</v>
      </c>
    </row>
    <row r="35" spans="1:11" ht="15" customHeight="1">
      <c r="A35" s="26">
        <v>32</v>
      </c>
      <c r="B35" s="20" t="s">
        <v>132</v>
      </c>
      <c r="C35" s="20"/>
      <c r="D35" s="27">
        <v>17.350000000000001</v>
      </c>
      <c r="E35" s="20" t="s">
        <v>133</v>
      </c>
      <c r="F35" s="20" t="s">
        <v>134</v>
      </c>
      <c r="G35" s="5" t="s">
        <v>277</v>
      </c>
      <c r="H35" s="28">
        <v>92.5</v>
      </c>
      <c r="I35" s="18">
        <v>0.3</v>
      </c>
      <c r="J35" s="19">
        <f t="shared" si="0"/>
        <v>5.2050000000000001</v>
      </c>
      <c r="K35" s="19">
        <f t="shared" si="1"/>
        <v>260.25</v>
      </c>
    </row>
    <row r="36" spans="1:11" ht="15" customHeight="1">
      <c r="A36" s="26">
        <v>33</v>
      </c>
      <c r="B36" s="20" t="s">
        <v>135</v>
      </c>
      <c r="C36" s="20"/>
      <c r="D36" s="20">
        <v>43.56</v>
      </c>
      <c r="E36" s="20" t="s">
        <v>278</v>
      </c>
      <c r="F36" s="20" t="s">
        <v>279</v>
      </c>
      <c r="G36" s="5" t="s">
        <v>277</v>
      </c>
      <c r="H36" s="29">
        <v>92.5</v>
      </c>
      <c r="I36" s="18">
        <v>0.3</v>
      </c>
      <c r="J36" s="19">
        <f t="shared" ref="J36:J53" si="2">D36*0.3</f>
        <v>13.068</v>
      </c>
      <c r="K36" s="19">
        <f t="shared" ref="K36:K67" si="3">J36*50</f>
        <v>653.4</v>
      </c>
    </row>
    <row r="37" spans="1:11" ht="15" customHeight="1">
      <c r="A37" s="26">
        <v>34</v>
      </c>
      <c r="B37" s="20" t="s">
        <v>136</v>
      </c>
      <c r="C37" s="20"/>
      <c r="D37" s="27">
        <v>11.57</v>
      </c>
      <c r="E37" s="20" t="s">
        <v>133</v>
      </c>
      <c r="F37" s="20" t="s">
        <v>134</v>
      </c>
      <c r="G37" s="5" t="s">
        <v>277</v>
      </c>
      <c r="H37" s="29">
        <v>92.34</v>
      </c>
      <c r="I37" s="18">
        <v>0.3</v>
      </c>
      <c r="J37" s="19">
        <f t="shared" si="2"/>
        <v>3.4710000000000001</v>
      </c>
      <c r="K37" s="19">
        <f t="shared" si="3"/>
        <v>173.55</v>
      </c>
    </row>
    <row r="38" spans="1:11" ht="15" customHeight="1">
      <c r="A38" s="26">
        <v>35</v>
      </c>
      <c r="B38" s="20" t="s">
        <v>137</v>
      </c>
      <c r="C38" s="20"/>
      <c r="D38" s="24">
        <v>3.9</v>
      </c>
      <c r="E38" s="20" t="s">
        <v>138</v>
      </c>
      <c r="F38" s="20" t="s">
        <v>139</v>
      </c>
      <c r="G38" s="5" t="s">
        <v>280</v>
      </c>
      <c r="H38" s="29">
        <v>92.25</v>
      </c>
      <c r="I38" s="18">
        <v>0.3</v>
      </c>
      <c r="J38" s="19">
        <f t="shared" si="2"/>
        <v>1.17</v>
      </c>
      <c r="K38" s="19">
        <f t="shared" si="3"/>
        <v>58.5</v>
      </c>
    </row>
    <row r="39" spans="1:11" ht="15" customHeight="1">
      <c r="A39" s="26">
        <v>36</v>
      </c>
      <c r="B39" s="20" t="s">
        <v>140</v>
      </c>
      <c r="C39" s="20"/>
      <c r="D39" s="27">
        <v>107.43</v>
      </c>
      <c r="E39" s="20" t="s">
        <v>141</v>
      </c>
      <c r="F39" s="16" t="s">
        <v>281</v>
      </c>
      <c r="G39" s="5" t="s">
        <v>280</v>
      </c>
      <c r="H39" s="29">
        <v>92.11</v>
      </c>
      <c r="I39" s="18">
        <v>0.3</v>
      </c>
      <c r="J39" s="19">
        <f t="shared" si="2"/>
        <v>32.228999999999999</v>
      </c>
      <c r="K39" s="19">
        <f t="shared" si="3"/>
        <v>1611.45</v>
      </c>
    </row>
    <row r="40" spans="1:11" ht="15" customHeight="1">
      <c r="A40" s="26">
        <v>37</v>
      </c>
      <c r="B40" s="20" t="s">
        <v>142</v>
      </c>
      <c r="C40" s="20"/>
      <c r="D40" s="27">
        <v>2</v>
      </c>
      <c r="E40" s="20" t="s">
        <v>143</v>
      </c>
      <c r="F40" s="20" t="s">
        <v>144</v>
      </c>
      <c r="G40" s="5" t="s">
        <v>282</v>
      </c>
      <c r="H40" s="29">
        <v>92.08</v>
      </c>
      <c r="I40" s="18">
        <v>0.3</v>
      </c>
      <c r="J40" s="19">
        <f t="shared" si="2"/>
        <v>0.6</v>
      </c>
      <c r="K40" s="19">
        <f t="shared" si="3"/>
        <v>30</v>
      </c>
    </row>
    <row r="41" spans="1:11" ht="15" customHeight="1">
      <c r="A41" s="26">
        <v>38</v>
      </c>
      <c r="B41" s="20" t="s">
        <v>137</v>
      </c>
      <c r="C41" s="20"/>
      <c r="D41" s="24">
        <v>3.9</v>
      </c>
      <c r="E41" s="20" t="s">
        <v>145</v>
      </c>
      <c r="F41" s="20" t="s">
        <v>146</v>
      </c>
      <c r="G41" s="5" t="s">
        <v>283</v>
      </c>
      <c r="H41" s="29">
        <v>92.07</v>
      </c>
      <c r="I41" s="18">
        <v>0.3</v>
      </c>
      <c r="J41" s="19">
        <f t="shared" si="2"/>
        <v>1.17</v>
      </c>
      <c r="K41" s="19">
        <f t="shared" si="3"/>
        <v>58.5</v>
      </c>
    </row>
    <row r="42" spans="1:11" ht="15" customHeight="1">
      <c r="A42" s="26">
        <v>39</v>
      </c>
      <c r="B42" s="20" t="s">
        <v>136</v>
      </c>
      <c r="C42" s="20"/>
      <c r="D42" s="24">
        <v>6.94</v>
      </c>
      <c r="E42" s="20" t="s">
        <v>147</v>
      </c>
      <c r="F42" s="20" t="s">
        <v>148</v>
      </c>
      <c r="G42" s="5" t="s">
        <v>284</v>
      </c>
      <c r="H42" s="29">
        <v>92.06</v>
      </c>
      <c r="I42" s="18">
        <v>0.3</v>
      </c>
      <c r="J42" s="19">
        <f t="shared" si="2"/>
        <v>2.0819999999999999</v>
      </c>
      <c r="K42" s="19">
        <f t="shared" si="3"/>
        <v>104.1</v>
      </c>
    </row>
    <row r="43" spans="1:11" ht="15" customHeight="1">
      <c r="A43" s="26">
        <v>40</v>
      </c>
      <c r="B43" s="20" t="s">
        <v>208</v>
      </c>
      <c r="C43" s="20"/>
      <c r="D43" s="15">
        <v>8</v>
      </c>
      <c r="E43" s="23" t="s">
        <v>209</v>
      </c>
      <c r="F43" s="16" t="s">
        <v>285</v>
      </c>
      <c r="G43" s="5" t="s">
        <v>286</v>
      </c>
      <c r="H43" s="16">
        <v>91.88</v>
      </c>
      <c r="I43" s="18">
        <v>0.3</v>
      </c>
      <c r="J43" s="19">
        <f t="shared" si="2"/>
        <v>2.4</v>
      </c>
      <c r="K43" s="19">
        <f t="shared" si="3"/>
        <v>120</v>
      </c>
    </row>
    <row r="44" spans="1:11" ht="15" customHeight="1">
      <c r="A44" s="26">
        <v>41</v>
      </c>
      <c r="B44" s="20" t="s">
        <v>208</v>
      </c>
      <c r="C44" s="20"/>
      <c r="D44" s="15">
        <v>8</v>
      </c>
      <c r="E44" s="23" t="s">
        <v>210</v>
      </c>
      <c r="F44" s="16" t="s">
        <v>287</v>
      </c>
      <c r="G44" s="5" t="s">
        <v>286</v>
      </c>
      <c r="H44" s="16">
        <v>91.8</v>
      </c>
      <c r="I44" s="18">
        <v>0.3</v>
      </c>
      <c r="J44" s="19">
        <f t="shared" si="2"/>
        <v>2.4</v>
      </c>
      <c r="K44" s="19">
        <f t="shared" si="3"/>
        <v>120</v>
      </c>
    </row>
    <row r="45" spans="1:11" ht="15" customHeight="1">
      <c r="A45" s="26">
        <v>42</v>
      </c>
      <c r="B45" s="20" t="s">
        <v>192</v>
      </c>
      <c r="C45" s="20"/>
      <c r="D45" s="15">
        <v>30</v>
      </c>
      <c r="E45" s="23" t="s">
        <v>209</v>
      </c>
      <c r="F45" s="16" t="s">
        <v>285</v>
      </c>
      <c r="G45" s="5" t="s">
        <v>286</v>
      </c>
      <c r="H45" s="16">
        <v>91.78</v>
      </c>
      <c r="I45" s="18">
        <v>0.3</v>
      </c>
      <c r="J45" s="19">
        <f t="shared" si="2"/>
        <v>9</v>
      </c>
      <c r="K45" s="19">
        <f t="shared" si="3"/>
        <v>450</v>
      </c>
    </row>
    <row r="46" spans="1:11" ht="15" customHeight="1">
      <c r="A46" s="26">
        <v>43</v>
      </c>
      <c r="B46" s="20" t="s">
        <v>208</v>
      </c>
      <c r="C46" s="20"/>
      <c r="D46" s="15">
        <v>8</v>
      </c>
      <c r="E46" s="23" t="s">
        <v>211</v>
      </c>
      <c r="F46" s="16" t="s">
        <v>288</v>
      </c>
      <c r="G46" s="5" t="s">
        <v>286</v>
      </c>
      <c r="H46" s="16">
        <v>91.5</v>
      </c>
      <c r="I46" s="18">
        <v>0.3</v>
      </c>
      <c r="J46" s="19">
        <f t="shared" si="2"/>
        <v>2.4</v>
      </c>
      <c r="K46" s="19">
        <f t="shared" si="3"/>
        <v>120</v>
      </c>
    </row>
    <row r="47" spans="1:11" ht="15" customHeight="1">
      <c r="A47" s="26">
        <v>44</v>
      </c>
      <c r="B47" s="20" t="s">
        <v>212</v>
      </c>
      <c r="C47" s="20"/>
      <c r="D47" s="15">
        <v>34.5</v>
      </c>
      <c r="E47" s="23" t="s">
        <v>209</v>
      </c>
      <c r="F47" s="16" t="s">
        <v>285</v>
      </c>
      <c r="G47" s="5" t="s">
        <v>286</v>
      </c>
      <c r="H47" s="16">
        <v>91.29</v>
      </c>
      <c r="I47" s="18">
        <v>0.3</v>
      </c>
      <c r="J47" s="19">
        <f t="shared" si="2"/>
        <v>10.35</v>
      </c>
      <c r="K47" s="19">
        <f t="shared" si="3"/>
        <v>517.5</v>
      </c>
    </row>
    <row r="48" spans="1:11" ht="15" customHeight="1">
      <c r="A48" s="26">
        <v>45</v>
      </c>
      <c r="B48" s="20" t="s">
        <v>204</v>
      </c>
      <c r="C48" s="20"/>
      <c r="D48" s="16">
        <v>17.25</v>
      </c>
      <c r="E48" s="23" t="s">
        <v>211</v>
      </c>
      <c r="F48" s="16" t="s">
        <v>288</v>
      </c>
      <c r="G48" s="5" t="s">
        <v>286</v>
      </c>
      <c r="H48" s="16">
        <v>91.26</v>
      </c>
      <c r="I48" s="18">
        <v>0.3</v>
      </c>
      <c r="J48" s="19">
        <f t="shared" si="2"/>
        <v>5.1749999999999998</v>
      </c>
      <c r="K48" s="19">
        <f t="shared" si="3"/>
        <v>258.75</v>
      </c>
    </row>
    <row r="49" spans="1:11" ht="15" customHeight="1">
      <c r="A49" s="26">
        <v>46</v>
      </c>
      <c r="B49" s="20" t="s">
        <v>23</v>
      </c>
      <c r="C49" s="20"/>
      <c r="D49" s="15">
        <v>57.46</v>
      </c>
      <c r="E49" s="23" t="s">
        <v>213</v>
      </c>
      <c r="F49" s="16" t="s">
        <v>289</v>
      </c>
      <c r="G49" s="5" t="s">
        <v>286</v>
      </c>
      <c r="H49" s="16">
        <v>91.2</v>
      </c>
      <c r="I49" s="18">
        <v>0.3</v>
      </c>
      <c r="J49" s="19">
        <f t="shared" si="2"/>
        <v>17.238</v>
      </c>
      <c r="K49" s="19">
        <f t="shared" si="3"/>
        <v>861.9</v>
      </c>
    </row>
    <row r="50" spans="1:11" ht="15" customHeight="1">
      <c r="A50" s="26">
        <v>47</v>
      </c>
      <c r="B50" s="20" t="s">
        <v>214</v>
      </c>
      <c r="C50" s="20"/>
      <c r="D50" s="15">
        <v>28</v>
      </c>
      <c r="E50" s="23" t="s">
        <v>210</v>
      </c>
      <c r="F50" s="16" t="s">
        <v>287</v>
      </c>
      <c r="G50" s="5" t="s">
        <v>286</v>
      </c>
      <c r="H50" s="16">
        <v>91.19</v>
      </c>
      <c r="I50" s="18">
        <v>0.3</v>
      </c>
      <c r="J50" s="19">
        <f t="shared" si="2"/>
        <v>8.4</v>
      </c>
      <c r="K50" s="19">
        <f t="shared" si="3"/>
        <v>420</v>
      </c>
    </row>
    <row r="51" spans="1:11" ht="15" customHeight="1">
      <c r="A51" s="26">
        <v>48</v>
      </c>
      <c r="B51" s="16" t="s">
        <v>261</v>
      </c>
      <c r="C51" s="16"/>
      <c r="D51" s="16">
        <v>21.6</v>
      </c>
      <c r="E51" s="16">
        <v>9349</v>
      </c>
      <c r="F51" s="16" t="s">
        <v>262</v>
      </c>
      <c r="G51" s="16" t="s">
        <v>254</v>
      </c>
      <c r="H51" s="16">
        <v>91.33</v>
      </c>
      <c r="I51" s="30">
        <v>0.3</v>
      </c>
      <c r="J51" s="19">
        <f t="shared" si="2"/>
        <v>6.48</v>
      </c>
      <c r="K51" s="19">
        <f t="shared" si="3"/>
        <v>324</v>
      </c>
    </row>
    <row r="52" spans="1:11" ht="15" customHeight="1">
      <c r="A52" s="26">
        <v>49</v>
      </c>
      <c r="B52" s="16" t="s">
        <v>199</v>
      </c>
      <c r="C52" s="16"/>
      <c r="D52" s="16">
        <v>72</v>
      </c>
      <c r="E52" s="16">
        <v>9438</v>
      </c>
      <c r="F52" s="16" t="s">
        <v>259</v>
      </c>
      <c r="G52" s="16" t="s">
        <v>254</v>
      </c>
      <c r="H52" s="16">
        <v>91.18</v>
      </c>
      <c r="I52" s="30">
        <v>0.3</v>
      </c>
      <c r="J52" s="19">
        <f t="shared" si="2"/>
        <v>21.599999999999998</v>
      </c>
      <c r="K52" s="19">
        <f t="shared" si="3"/>
        <v>1080</v>
      </c>
    </row>
    <row r="53" spans="1:11" ht="15" customHeight="1">
      <c r="A53" s="26">
        <v>50</v>
      </c>
      <c r="B53" s="16" t="s">
        <v>255</v>
      </c>
      <c r="C53" s="16"/>
      <c r="D53" s="16">
        <v>24</v>
      </c>
      <c r="E53" s="16">
        <v>2636</v>
      </c>
      <c r="F53" s="16" t="s">
        <v>256</v>
      </c>
      <c r="G53" s="16" t="s">
        <v>254</v>
      </c>
      <c r="H53" s="16">
        <v>91.17</v>
      </c>
      <c r="I53" s="30">
        <v>0.3</v>
      </c>
      <c r="J53" s="19">
        <f t="shared" si="2"/>
        <v>7.1999999999999993</v>
      </c>
      <c r="K53" s="19">
        <f t="shared" si="3"/>
        <v>359.99999999999994</v>
      </c>
    </row>
    <row r="54" spans="1:11" ht="15" customHeight="1">
      <c r="A54" s="26">
        <v>51</v>
      </c>
      <c r="B54" s="14" t="s">
        <v>290</v>
      </c>
      <c r="C54" s="14" t="s">
        <v>291</v>
      </c>
      <c r="D54" s="15">
        <v>65.94</v>
      </c>
      <c r="E54" s="16">
        <v>10581</v>
      </c>
      <c r="F54" s="16" t="s">
        <v>292</v>
      </c>
      <c r="G54" s="5" t="s">
        <v>293</v>
      </c>
      <c r="H54" s="17">
        <v>91.23</v>
      </c>
      <c r="I54" s="18">
        <v>0.2</v>
      </c>
      <c r="J54" s="19">
        <f t="shared" ref="J54:J85" si="4">D54*0.2</f>
        <v>13.188000000000001</v>
      </c>
      <c r="K54" s="19">
        <f t="shared" si="3"/>
        <v>659.4</v>
      </c>
    </row>
    <row r="55" spans="1:11" ht="15" customHeight="1">
      <c r="A55" s="26">
        <v>52</v>
      </c>
      <c r="B55" s="14" t="s">
        <v>290</v>
      </c>
      <c r="C55" s="14" t="s">
        <v>294</v>
      </c>
      <c r="D55" s="15">
        <v>62.53</v>
      </c>
      <c r="E55" s="16">
        <v>2871</v>
      </c>
      <c r="F55" s="16" t="s">
        <v>295</v>
      </c>
      <c r="G55" s="5" t="s">
        <v>293</v>
      </c>
      <c r="H55" s="17">
        <v>91.16</v>
      </c>
      <c r="I55" s="18">
        <v>0.2</v>
      </c>
      <c r="J55" s="19">
        <f t="shared" si="4"/>
        <v>12.506</v>
      </c>
      <c r="K55" s="19">
        <f t="shared" si="3"/>
        <v>625.29999999999995</v>
      </c>
    </row>
    <row r="56" spans="1:11" ht="15" customHeight="1">
      <c r="A56" s="26">
        <v>53</v>
      </c>
      <c r="B56" s="14" t="s">
        <v>290</v>
      </c>
      <c r="C56" s="14" t="s">
        <v>296</v>
      </c>
      <c r="D56" s="15">
        <v>93.6</v>
      </c>
      <c r="E56" s="16">
        <v>10119</v>
      </c>
      <c r="F56" s="16" t="s">
        <v>297</v>
      </c>
      <c r="G56" s="5" t="s">
        <v>293</v>
      </c>
      <c r="H56" s="17">
        <v>90.91</v>
      </c>
      <c r="I56" s="18">
        <v>0.2</v>
      </c>
      <c r="J56" s="19">
        <f t="shared" si="4"/>
        <v>18.72</v>
      </c>
      <c r="K56" s="19">
        <f t="shared" si="3"/>
        <v>936</v>
      </c>
    </row>
    <row r="57" spans="1:11" ht="15" customHeight="1">
      <c r="A57" s="26">
        <v>54</v>
      </c>
      <c r="B57" s="20" t="s">
        <v>298</v>
      </c>
      <c r="C57" s="20"/>
      <c r="D57" s="15">
        <v>69.760000000000005</v>
      </c>
      <c r="E57" s="16">
        <v>8851</v>
      </c>
      <c r="F57" s="20" t="s">
        <v>12</v>
      </c>
      <c r="G57" s="5" t="s">
        <v>299</v>
      </c>
      <c r="H57" s="21">
        <v>91.25</v>
      </c>
      <c r="I57" s="18">
        <v>0.2</v>
      </c>
      <c r="J57" s="19">
        <f t="shared" si="4"/>
        <v>13.952000000000002</v>
      </c>
      <c r="K57" s="19">
        <f t="shared" si="3"/>
        <v>697.60000000000014</v>
      </c>
    </row>
    <row r="58" spans="1:11" ht="15" customHeight="1">
      <c r="A58" s="26">
        <v>55</v>
      </c>
      <c r="B58" s="20" t="s">
        <v>300</v>
      </c>
      <c r="C58" s="20"/>
      <c r="D58" s="15">
        <v>79.7</v>
      </c>
      <c r="E58" s="16">
        <v>10677</v>
      </c>
      <c r="F58" s="20" t="s">
        <v>13</v>
      </c>
      <c r="G58" s="5" t="s">
        <v>301</v>
      </c>
      <c r="H58" s="21">
        <v>91.22</v>
      </c>
      <c r="I58" s="18">
        <v>0.2</v>
      </c>
      <c r="J58" s="19">
        <f t="shared" si="4"/>
        <v>15.940000000000001</v>
      </c>
      <c r="K58" s="19">
        <f t="shared" si="3"/>
        <v>797.00000000000011</v>
      </c>
    </row>
    <row r="59" spans="1:11" ht="15" customHeight="1">
      <c r="A59" s="26">
        <v>56</v>
      </c>
      <c r="B59" s="20" t="s">
        <v>302</v>
      </c>
      <c r="C59" s="20"/>
      <c r="D59" s="15">
        <v>42.9</v>
      </c>
      <c r="E59" s="16">
        <v>9038</v>
      </c>
      <c r="F59" s="20" t="s">
        <v>14</v>
      </c>
      <c r="G59" s="5" t="s">
        <v>301</v>
      </c>
      <c r="H59" s="21">
        <v>90.98</v>
      </c>
      <c r="I59" s="18">
        <v>0.2</v>
      </c>
      <c r="J59" s="19">
        <f t="shared" si="4"/>
        <v>8.58</v>
      </c>
      <c r="K59" s="19">
        <f t="shared" si="3"/>
        <v>429</v>
      </c>
    </row>
    <row r="60" spans="1:11" ht="15" customHeight="1">
      <c r="A60" s="26">
        <v>57</v>
      </c>
      <c r="B60" s="20" t="s">
        <v>303</v>
      </c>
      <c r="C60" s="20"/>
      <c r="D60" s="15">
        <v>39.229999999999997</v>
      </c>
      <c r="E60" s="16">
        <v>90381</v>
      </c>
      <c r="F60" s="20" t="s">
        <v>11</v>
      </c>
      <c r="G60" s="5" t="s">
        <v>301</v>
      </c>
      <c r="H60" s="21">
        <v>90.82</v>
      </c>
      <c r="I60" s="18">
        <v>0.2</v>
      </c>
      <c r="J60" s="19">
        <f t="shared" si="4"/>
        <v>7.8460000000000001</v>
      </c>
      <c r="K60" s="19">
        <f t="shared" si="3"/>
        <v>392.3</v>
      </c>
    </row>
    <row r="61" spans="1:11" ht="15" customHeight="1">
      <c r="A61" s="26">
        <v>58</v>
      </c>
      <c r="B61" s="20" t="s">
        <v>23</v>
      </c>
      <c r="C61" s="20"/>
      <c r="D61" s="15">
        <v>56.97</v>
      </c>
      <c r="E61" s="20" t="s">
        <v>47</v>
      </c>
      <c r="F61" s="20" t="s">
        <v>48</v>
      </c>
      <c r="G61" s="5" t="s">
        <v>304</v>
      </c>
      <c r="H61" s="16">
        <v>92.23</v>
      </c>
      <c r="I61" s="18">
        <v>0.2</v>
      </c>
      <c r="J61" s="19">
        <f t="shared" si="4"/>
        <v>11.394</v>
      </c>
      <c r="K61" s="19">
        <f t="shared" si="3"/>
        <v>569.70000000000005</v>
      </c>
    </row>
    <row r="62" spans="1:11" ht="15" customHeight="1">
      <c r="A62" s="26">
        <v>59</v>
      </c>
      <c r="B62" s="20" t="s">
        <v>23</v>
      </c>
      <c r="C62" s="20"/>
      <c r="D62" s="15">
        <v>56.49</v>
      </c>
      <c r="E62" s="20" t="s">
        <v>24</v>
      </c>
      <c r="F62" s="20" t="s">
        <v>25</v>
      </c>
      <c r="G62" s="5" t="s">
        <v>263</v>
      </c>
      <c r="H62" s="21">
        <v>92.21</v>
      </c>
      <c r="I62" s="18">
        <v>0.2</v>
      </c>
      <c r="J62" s="19">
        <f t="shared" si="4"/>
        <v>11.298000000000002</v>
      </c>
      <c r="K62" s="19">
        <f t="shared" si="3"/>
        <v>564.90000000000009</v>
      </c>
    </row>
    <row r="63" spans="1:11" ht="15" customHeight="1">
      <c r="A63" s="26">
        <v>60</v>
      </c>
      <c r="B63" s="20" t="s">
        <v>26</v>
      </c>
      <c r="C63" s="20"/>
      <c r="D63" s="15">
        <v>40.35</v>
      </c>
      <c r="E63" s="20" t="s">
        <v>49</v>
      </c>
      <c r="F63" s="20" t="s">
        <v>50</v>
      </c>
      <c r="G63" s="5" t="s">
        <v>305</v>
      </c>
      <c r="H63" s="16">
        <v>92.2</v>
      </c>
      <c r="I63" s="18">
        <v>0.2</v>
      </c>
      <c r="J63" s="19">
        <f t="shared" si="4"/>
        <v>8.07</v>
      </c>
      <c r="K63" s="19">
        <f t="shared" si="3"/>
        <v>403.5</v>
      </c>
    </row>
    <row r="64" spans="1:11" ht="15" customHeight="1">
      <c r="A64" s="26">
        <v>61</v>
      </c>
      <c r="B64" s="20" t="s">
        <v>23</v>
      </c>
      <c r="C64" s="20"/>
      <c r="D64" s="15">
        <v>56.97</v>
      </c>
      <c r="E64" s="20" t="s">
        <v>51</v>
      </c>
      <c r="F64" s="20" t="s">
        <v>52</v>
      </c>
      <c r="G64" s="5" t="s">
        <v>305</v>
      </c>
      <c r="H64" s="16">
        <v>92.18</v>
      </c>
      <c r="I64" s="18">
        <v>0.2</v>
      </c>
      <c r="J64" s="19">
        <f t="shared" si="4"/>
        <v>11.394</v>
      </c>
      <c r="K64" s="19">
        <f t="shared" si="3"/>
        <v>569.70000000000005</v>
      </c>
    </row>
    <row r="65" spans="1:11" ht="15" customHeight="1">
      <c r="A65" s="26">
        <v>62</v>
      </c>
      <c r="B65" s="20" t="s">
        <v>26</v>
      </c>
      <c r="C65" s="20"/>
      <c r="D65" s="15">
        <v>40</v>
      </c>
      <c r="E65" s="20" t="s">
        <v>49</v>
      </c>
      <c r="F65" s="20" t="s">
        <v>50</v>
      </c>
      <c r="G65" s="5" t="s">
        <v>305</v>
      </c>
      <c r="H65" s="16">
        <v>92.13</v>
      </c>
      <c r="I65" s="18">
        <v>0.2</v>
      </c>
      <c r="J65" s="19">
        <f t="shared" si="4"/>
        <v>8</v>
      </c>
      <c r="K65" s="19">
        <f t="shared" si="3"/>
        <v>400</v>
      </c>
    </row>
    <row r="66" spans="1:11" ht="15" customHeight="1">
      <c r="A66" s="26">
        <v>63</v>
      </c>
      <c r="B66" s="20" t="s">
        <v>26</v>
      </c>
      <c r="C66" s="20"/>
      <c r="D66" s="15">
        <v>40</v>
      </c>
      <c r="E66" s="20" t="s">
        <v>49</v>
      </c>
      <c r="F66" s="20" t="s">
        <v>50</v>
      </c>
      <c r="G66" s="5" t="s">
        <v>305</v>
      </c>
      <c r="H66" s="16">
        <v>92.11</v>
      </c>
      <c r="I66" s="18">
        <v>0.2</v>
      </c>
      <c r="J66" s="19">
        <f t="shared" si="4"/>
        <v>8</v>
      </c>
      <c r="K66" s="19">
        <f t="shared" si="3"/>
        <v>400</v>
      </c>
    </row>
    <row r="67" spans="1:11" ht="15" customHeight="1">
      <c r="A67" s="26">
        <v>64</v>
      </c>
      <c r="B67" s="20" t="s">
        <v>23</v>
      </c>
      <c r="C67" s="20"/>
      <c r="D67" s="15">
        <v>56.49</v>
      </c>
      <c r="E67" s="20" t="s">
        <v>53</v>
      </c>
      <c r="F67" s="20" t="s">
        <v>54</v>
      </c>
      <c r="G67" s="5" t="s">
        <v>305</v>
      </c>
      <c r="H67" s="21">
        <v>92.07</v>
      </c>
      <c r="I67" s="18">
        <v>0.2</v>
      </c>
      <c r="J67" s="19">
        <f t="shared" si="4"/>
        <v>11.298000000000002</v>
      </c>
      <c r="K67" s="19">
        <f t="shared" si="3"/>
        <v>564.90000000000009</v>
      </c>
    </row>
    <row r="68" spans="1:11" ht="15" customHeight="1">
      <c r="A68" s="26">
        <v>65</v>
      </c>
      <c r="B68" s="20" t="s">
        <v>23</v>
      </c>
      <c r="C68" s="20"/>
      <c r="D68" s="15">
        <v>56.49</v>
      </c>
      <c r="E68" s="20" t="s">
        <v>41</v>
      </c>
      <c r="F68" s="20" t="s">
        <v>42</v>
      </c>
      <c r="G68" s="5" t="s">
        <v>305</v>
      </c>
      <c r="H68" s="21">
        <v>92.05</v>
      </c>
      <c r="I68" s="18">
        <v>0.2</v>
      </c>
      <c r="J68" s="19">
        <f t="shared" si="4"/>
        <v>11.298000000000002</v>
      </c>
      <c r="K68" s="19">
        <f t="shared" ref="K68:K99" si="5">J68*50</f>
        <v>564.90000000000009</v>
      </c>
    </row>
    <row r="69" spans="1:11" ht="15" customHeight="1">
      <c r="A69" s="26">
        <v>66</v>
      </c>
      <c r="B69" s="20" t="s">
        <v>26</v>
      </c>
      <c r="C69" s="20"/>
      <c r="D69" s="15">
        <v>41.04</v>
      </c>
      <c r="E69" s="20" t="s">
        <v>43</v>
      </c>
      <c r="F69" s="20" t="s">
        <v>44</v>
      </c>
      <c r="G69" s="5" t="s">
        <v>305</v>
      </c>
      <c r="H69" s="16">
        <v>92.02</v>
      </c>
      <c r="I69" s="18">
        <v>0.2</v>
      </c>
      <c r="J69" s="19">
        <f t="shared" si="4"/>
        <v>8.2080000000000002</v>
      </c>
      <c r="K69" s="19">
        <f t="shared" si="5"/>
        <v>410.40000000000003</v>
      </c>
    </row>
    <row r="70" spans="1:11" ht="15" customHeight="1">
      <c r="A70" s="26">
        <v>67</v>
      </c>
      <c r="B70" s="20" t="s">
        <v>26</v>
      </c>
      <c r="C70" s="20"/>
      <c r="D70" s="15">
        <v>40.35</v>
      </c>
      <c r="E70" s="20" t="s">
        <v>45</v>
      </c>
      <c r="F70" s="20" t="s">
        <v>46</v>
      </c>
      <c r="G70" s="5" t="s">
        <v>267</v>
      </c>
      <c r="H70" s="16">
        <v>92.02</v>
      </c>
      <c r="I70" s="18">
        <v>0.2</v>
      </c>
      <c r="J70" s="19">
        <f t="shared" si="4"/>
        <v>8.07</v>
      </c>
      <c r="K70" s="19">
        <f t="shared" si="5"/>
        <v>403.5</v>
      </c>
    </row>
    <row r="71" spans="1:11" ht="15" customHeight="1">
      <c r="A71" s="26">
        <v>68</v>
      </c>
      <c r="B71" s="20" t="s">
        <v>55</v>
      </c>
      <c r="C71" s="20"/>
      <c r="D71" s="15">
        <v>56.97</v>
      </c>
      <c r="E71" s="20" t="s">
        <v>33</v>
      </c>
      <c r="F71" s="20" t="s">
        <v>34</v>
      </c>
      <c r="G71" s="5" t="s">
        <v>264</v>
      </c>
      <c r="H71" s="21">
        <v>92.02</v>
      </c>
      <c r="I71" s="18">
        <v>0.2</v>
      </c>
      <c r="J71" s="19">
        <f t="shared" si="4"/>
        <v>11.394</v>
      </c>
      <c r="K71" s="19">
        <f t="shared" si="5"/>
        <v>569.70000000000005</v>
      </c>
    </row>
    <row r="72" spans="1:11" ht="15" customHeight="1">
      <c r="A72" s="26">
        <v>69</v>
      </c>
      <c r="B72" s="20" t="s">
        <v>23</v>
      </c>
      <c r="C72" s="20"/>
      <c r="D72" s="15">
        <v>57.46</v>
      </c>
      <c r="E72" s="20" t="s">
        <v>35</v>
      </c>
      <c r="F72" s="20" t="s">
        <v>36</v>
      </c>
      <c r="G72" s="5" t="s">
        <v>265</v>
      </c>
      <c r="H72" s="16">
        <v>92</v>
      </c>
      <c r="I72" s="18">
        <v>0.2</v>
      </c>
      <c r="J72" s="19">
        <f t="shared" si="4"/>
        <v>11.492000000000001</v>
      </c>
      <c r="K72" s="19">
        <f t="shared" si="5"/>
        <v>574.6</v>
      </c>
    </row>
    <row r="73" spans="1:11" ht="15" customHeight="1">
      <c r="A73" s="26">
        <v>70</v>
      </c>
      <c r="B73" s="20" t="s">
        <v>26</v>
      </c>
      <c r="C73" s="20"/>
      <c r="D73" s="15">
        <v>41.74</v>
      </c>
      <c r="E73" s="20" t="s">
        <v>31</v>
      </c>
      <c r="F73" s="20" t="s">
        <v>32</v>
      </c>
      <c r="G73" s="5" t="s">
        <v>265</v>
      </c>
      <c r="H73" s="16">
        <v>91.98</v>
      </c>
      <c r="I73" s="18">
        <v>0.2</v>
      </c>
      <c r="J73" s="19">
        <f t="shared" si="4"/>
        <v>8.3480000000000008</v>
      </c>
      <c r="K73" s="19">
        <f t="shared" si="5"/>
        <v>417.40000000000003</v>
      </c>
    </row>
    <row r="74" spans="1:11" ht="15" customHeight="1">
      <c r="A74" s="26">
        <v>71</v>
      </c>
      <c r="B74" s="20" t="s">
        <v>55</v>
      </c>
      <c r="C74" s="20"/>
      <c r="D74" s="15">
        <v>75.599999999999994</v>
      </c>
      <c r="E74" s="20" t="s">
        <v>56</v>
      </c>
      <c r="F74" s="20" t="s">
        <v>57</v>
      </c>
      <c r="G74" s="5" t="s">
        <v>306</v>
      </c>
      <c r="H74" s="21">
        <v>91.94</v>
      </c>
      <c r="I74" s="18">
        <v>0.2</v>
      </c>
      <c r="J74" s="19">
        <f t="shared" si="4"/>
        <v>15.12</v>
      </c>
      <c r="K74" s="19">
        <f t="shared" si="5"/>
        <v>756</v>
      </c>
    </row>
    <row r="75" spans="1:11" ht="15" customHeight="1">
      <c r="A75" s="26">
        <v>72</v>
      </c>
      <c r="B75" s="20" t="s">
        <v>73</v>
      </c>
      <c r="C75" s="20"/>
      <c r="D75" s="15">
        <v>28</v>
      </c>
      <c r="E75" s="20" t="s">
        <v>74</v>
      </c>
      <c r="F75" s="20" t="s">
        <v>75</v>
      </c>
      <c r="G75" s="5" t="s">
        <v>307</v>
      </c>
      <c r="H75" s="21">
        <v>91.45</v>
      </c>
      <c r="I75" s="18">
        <v>0.2</v>
      </c>
      <c r="J75" s="19">
        <f t="shared" si="4"/>
        <v>5.6000000000000005</v>
      </c>
      <c r="K75" s="19">
        <f t="shared" si="5"/>
        <v>280</v>
      </c>
    </row>
    <row r="76" spans="1:11" ht="15" customHeight="1">
      <c r="A76" s="26">
        <v>73</v>
      </c>
      <c r="B76" s="20" t="s">
        <v>76</v>
      </c>
      <c r="C76" s="20"/>
      <c r="D76" s="15">
        <v>33.11</v>
      </c>
      <c r="E76" s="20" t="s">
        <v>77</v>
      </c>
      <c r="F76" s="20" t="s">
        <v>78</v>
      </c>
      <c r="G76" s="5" t="s">
        <v>307</v>
      </c>
      <c r="H76" s="21">
        <v>91.38</v>
      </c>
      <c r="I76" s="18">
        <v>0.2</v>
      </c>
      <c r="J76" s="19">
        <f t="shared" si="4"/>
        <v>6.6219999999999999</v>
      </c>
      <c r="K76" s="19">
        <f t="shared" si="5"/>
        <v>331.1</v>
      </c>
    </row>
    <row r="77" spans="1:11" ht="15" customHeight="1">
      <c r="A77" s="26">
        <v>74</v>
      </c>
      <c r="B77" s="20" t="s">
        <v>70</v>
      </c>
      <c r="C77" s="20"/>
      <c r="D77" s="15">
        <v>70.2</v>
      </c>
      <c r="E77" s="20" t="s">
        <v>79</v>
      </c>
      <c r="F77" s="20" t="s">
        <v>80</v>
      </c>
      <c r="G77" s="5" t="s">
        <v>308</v>
      </c>
      <c r="H77" s="21">
        <v>91.3</v>
      </c>
      <c r="I77" s="18">
        <v>0.2</v>
      </c>
      <c r="J77" s="19">
        <f t="shared" si="4"/>
        <v>14.040000000000001</v>
      </c>
      <c r="K77" s="19">
        <f t="shared" si="5"/>
        <v>702</v>
      </c>
    </row>
    <row r="78" spans="1:11" ht="15" customHeight="1">
      <c r="A78" s="26">
        <v>75</v>
      </c>
      <c r="B78" s="22" t="s">
        <v>81</v>
      </c>
      <c r="C78" s="22"/>
      <c r="D78" s="15">
        <v>35.200000000000003</v>
      </c>
      <c r="E78" s="20" t="s">
        <v>72</v>
      </c>
      <c r="F78" s="20" t="s">
        <v>309</v>
      </c>
      <c r="G78" s="5" t="s">
        <v>308</v>
      </c>
      <c r="H78" s="21">
        <v>91.15</v>
      </c>
      <c r="I78" s="18">
        <v>0.2</v>
      </c>
      <c r="J78" s="19">
        <f t="shared" si="4"/>
        <v>7.0400000000000009</v>
      </c>
      <c r="K78" s="19">
        <f t="shared" si="5"/>
        <v>352.00000000000006</v>
      </c>
    </row>
    <row r="79" spans="1:11" ht="15" customHeight="1">
      <c r="A79" s="26">
        <v>76</v>
      </c>
      <c r="B79" s="20" t="s">
        <v>76</v>
      </c>
      <c r="C79" s="20"/>
      <c r="D79" s="15">
        <v>45.91</v>
      </c>
      <c r="E79" s="20" t="s">
        <v>82</v>
      </c>
      <c r="F79" s="20" t="s">
        <v>83</v>
      </c>
      <c r="G79" s="5" t="s">
        <v>308</v>
      </c>
      <c r="H79" s="21">
        <v>91.15</v>
      </c>
      <c r="I79" s="18">
        <v>0.2</v>
      </c>
      <c r="J79" s="19">
        <f t="shared" si="4"/>
        <v>9.1820000000000004</v>
      </c>
      <c r="K79" s="19">
        <f t="shared" si="5"/>
        <v>459.1</v>
      </c>
    </row>
    <row r="80" spans="1:11" ht="15" customHeight="1">
      <c r="A80" s="26">
        <v>77</v>
      </c>
      <c r="B80" s="22" t="s">
        <v>84</v>
      </c>
      <c r="C80" s="22"/>
      <c r="D80" s="15">
        <v>28.8</v>
      </c>
      <c r="E80" s="20" t="s">
        <v>85</v>
      </c>
      <c r="F80" s="20" t="s">
        <v>310</v>
      </c>
      <c r="G80" s="5" t="s">
        <v>308</v>
      </c>
      <c r="H80" s="21">
        <v>91.14</v>
      </c>
      <c r="I80" s="18">
        <v>0.2</v>
      </c>
      <c r="J80" s="19">
        <f t="shared" si="4"/>
        <v>5.7600000000000007</v>
      </c>
      <c r="K80" s="19">
        <f t="shared" si="5"/>
        <v>288.00000000000006</v>
      </c>
    </row>
    <row r="81" spans="1:11" ht="15" customHeight="1">
      <c r="A81" s="26">
        <v>78</v>
      </c>
      <c r="B81" s="20" t="s">
        <v>104</v>
      </c>
      <c r="C81" s="20"/>
      <c r="D81" s="20">
        <v>104.4</v>
      </c>
      <c r="E81" s="20" t="s">
        <v>112</v>
      </c>
      <c r="F81" s="20" t="s">
        <v>113</v>
      </c>
      <c r="G81" s="5" t="s">
        <v>311</v>
      </c>
      <c r="H81" s="16">
        <v>91.59</v>
      </c>
      <c r="I81" s="18">
        <v>0.2</v>
      </c>
      <c r="J81" s="19">
        <f t="shared" si="4"/>
        <v>20.880000000000003</v>
      </c>
      <c r="K81" s="19">
        <f t="shared" si="5"/>
        <v>1044.0000000000002</v>
      </c>
    </row>
    <row r="82" spans="1:11" ht="15" customHeight="1">
      <c r="A82" s="26">
        <v>79</v>
      </c>
      <c r="B82" s="20" t="s">
        <v>109</v>
      </c>
      <c r="C82" s="20"/>
      <c r="D82" s="20">
        <v>52.46</v>
      </c>
      <c r="E82" s="20" t="s">
        <v>114</v>
      </c>
      <c r="F82" s="20" t="s">
        <v>115</v>
      </c>
      <c r="G82" s="5" t="s">
        <v>311</v>
      </c>
      <c r="H82" s="16">
        <v>91.56</v>
      </c>
      <c r="I82" s="18">
        <v>0.2</v>
      </c>
      <c r="J82" s="19">
        <f t="shared" si="4"/>
        <v>10.492000000000001</v>
      </c>
      <c r="K82" s="19">
        <f t="shared" si="5"/>
        <v>524.6</v>
      </c>
    </row>
    <row r="83" spans="1:11" ht="15" customHeight="1">
      <c r="A83" s="26">
        <v>80</v>
      </c>
      <c r="B83" s="20" t="s">
        <v>109</v>
      </c>
      <c r="C83" s="20"/>
      <c r="D83" s="20">
        <v>53.05</v>
      </c>
      <c r="E83" s="20" t="s">
        <v>110</v>
      </c>
      <c r="F83" s="20" t="s">
        <v>111</v>
      </c>
      <c r="G83" s="5" t="s">
        <v>276</v>
      </c>
      <c r="H83" s="16">
        <v>91.54</v>
      </c>
      <c r="I83" s="18">
        <v>0.2</v>
      </c>
      <c r="J83" s="19">
        <f t="shared" si="4"/>
        <v>10.61</v>
      </c>
      <c r="K83" s="19">
        <f t="shared" si="5"/>
        <v>530.5</v>
      </c>
    </row>
    <row r="84" spans="1:11" s="31" customFormat="1" ht="15" customHeight="1">
      <c r="A84" s="26">
        <v>81</v>
      </c>
      <c r="B84" s="20" t="s">
        <v>104</v>
      </c>
      <c r="C84" s="20"/>
      <c r="D84" s="20">
        <v>124.7</v>
      </c>
      <c r="E84" s="20" t="s">
        <v>116</v>
      </c>
      <c r="F84" s="20" t="s">
        <v>117</v>
      </c>
      <c r="G84" s="5" t="s">
        <v>276</v>
      </c>
      <c r="H84" s="16">
        <v>91.53</v>
      </c>
      <c r="I84" s="18">
        <v>0.2</v>
      </c>
      <c r="J84" s="19">
        <f t="shared" si="4"/>
        <v>24.94</v>
      </c>
      <c r="K84" s="19">
        <f t="shared" si="5"/>
        <v>1247</v>
      </c>
    </row>
    <row r="85" spans="1:11" s="31" customFormat="1" ht="15" customHeight="1">
      <c r="A85" s="26">
        <v>82</v>
      </c>
      <c r="B85" s="20" t="s">
        <v>101</v>
      </c>
      <c r="C85" s="20"/>
      <c r="D85" s="20">
        <v>118.23</v>
      </c>
      <c r="E85" s="20" t="s">
        <v>118</v>
      </c>
      <c r="F85" s="20" t="s">
        <v>119</v>
      </c>
      <c r="G85" s="5" t="s">
        <v>312</v>
      </c>
      <c r="H85" s="16">
        <v>91.49</v>
      </c>
      <c r="I85" s="18">
        <v>0.2</v>
      </c>
      <c r="J85" s="19">
        <f t="shared" si="4"/>
        <v>23.646000000000001</v>
      </c>
      <c r="K85" s="19">
        <f t="shared" si="5"/>
        <v>1182.3</v>
      </c>
    </row>
    <row r="86" spans="1:11" s="31" customFormat="1" ht="15" customHeight="1">
      <c r="A86" s="26">
        <v>83</v>
      </c>
      <c r="B86" s="20" t="s">
        <v>137</v>
      </c>
      <c r="C86" s="20"/>
      <c r="D86" s="24">
        <v>7.79</v>
      </c>
      <c r="E86" s="20" t="s">
        <v>149</v>
      </c>
      <c r="F86" s="20" t="s">
        <v>150</v>
      </c>
      <c r="G86" s="5" t="s">
        <v>282</v>
      </c>
      <c r="H86" s="29">
        <v>91.95</v>
      </c>
      <c r="I86" s="18">
        <v>0.2</v>
      </c>
      <c r="J86" s="19">
        <f t="shared" ref="J86:J104" si="6">D86*0.2</f>
        <v>1.5580000000000001</v>
      </c>
      <c r="K86" s="19">
        <f t="shared" si="5"/>
        <v>77.900000000000006</v>
      </c>
    </row>
    <row r="87" spans="1:11" s="31" customFormat="1" ht="15" customHeight="1">
      <c r="A87" s="26">
        <v>84</v>
      </c>
      <c r="B87" s="20" t="s">
        <v>136</v>
      </c>
      <c r="C87" s="20"/>
      <c r="D87" s="24">
        <v>13.74</v>
      </c>
      <c r="E87" s="20" t="s">
        <v>133</v>
      </c>
      <c r="F87" s="20" t="s">
        <v>134</v>
      </c>
      <c r="G87" s="5" t="s">
        <v>277</v>
      </c>
      <c r="H87" s="29">
        <v>91.95</v>
      </c>
      <c r="I87" s="18">
        <v>0.2</v>
      </c>
      <c r="J87" s="19">
        <f t="shared" si="6"/>
        <v>2.7480000000000002</v>
      </c>
      <c r="K87" s="19">
        <f t="shared" si="5"/>
        <v>137.4</v>
      </c>
    </row>
    <row r="88" spans="1:11" s="31" customFormat="1" ht="15" customHeight="1">
      <c r="A88" s="26">
        <v>85</v>
      </c>
      <c r="B88" s="20" t="s">
        <v>151</v>
      </c>
      <c r="C88" s="20"/>
      <c r="D88" s="27">
        <v>76.38</v>
      </c>
      <c r="E88" s="20" t="s">
        <v>138</v>
      </c>
      <c r="F88" s="20" t="s">
        <v>139</v>
      </c>
      <c r="G88" s="5" t="s">
        <v>280</v>
      </c>
      <c r="H88" s="29">
        <v>91.88</v>
      </c>
      <c r="I88" s="18">
        <v>0.2</v>
      </c>
      <c r="J88" s="19">
        <f t="shared" si="6"/>
        <v>15.276</v>
      </c>
      <c r="K88" s="19">
        <f t="shared" si="5"/>
        <v>763.8</v>
      </c>
    </row>
    <row r="89" spans="1:11" s="31" customFormat="1" ht="15" customHeight="1">
      <c r="A89" s="26">
        <v>86</v>
      </c>
      <c r="B89" s="20" t="s">
        <v>152</v>
      </c>
      <c r="C89" s="20"/>
      <c r="D89" s="24">
        <v>39</v>
      </c>
      <c r="E89" s="20" t="s">
        <v>153</v>
      </c>
      <c r="F89" s="20" t="s">
        <v>154</v>
      </c>
      <c r="G89" s="5" t="s">
        <v>313</v>
      </c>
      <c r="H89" s="29">
        <v>91.86</v>
      </c>
      <c r="I89" s="18">
        <v>0.2</v>
      </c>
      <c r="J89" s="19">
        <f t="shared" si="6"/>
        <v>7.8000000000000007</v>
      </c>
      <c r="K89" s="19">
        <f t="shared" si="5"/>
        <v>390.00000000000006</v>
      </c>
    </row>
    <row r="90" spans="1:11" s="31" customFormat="1" ht="15" customHeight="1">
      <c r="A90" s="26">
        <v>87</v>
      </c>
      <c r="B90" s="20" t="s">
        <v>155</v>
      </c>
      <c r="C90" s="20"/>
      <c r="D90" s="24">
        <v>41.01</v>
      </c>
      <c r="E90" s="20" t="s">
        <v>156</v>
      </c>
      <c r="F90" s="20" t="s">
        <v>157</v>
      </c>
      <c r="G90" s="5" t="s">
        <v>314</v>
      </c>
      <c r="H90" s="29">
        <v>91.84</v>
      </c>
      <c r="I90" s="18">
        <v>0.2</v>
      </c>
      <c r="J90" s="19">
        <f t="shared" si="6"/>
        <v>8.202</v>
      </c>
      <c r="K90" s="19">
        <f t="shared" si="5"/>
        <v>410.1</v>
      </c>
    </row>
    <row r="91" spans="1:11" s="31" customFormat="1" ht="15" customHeight="1">
      <c r="A91" s="26">
        <v>88</v>
      </c>
      <c r="B91" s="20" t="s">
        <v>136</v>
      </c>
      <c r="C91" s="20"/>
      <c r="D91" s="24">
        <v>8.24</v>
      </c>
      <c r="E91" s="20" t="s">
        <v>147</v>
      </c>
      <c r="F91" s="20" t="s">
        <v>148</v>
      </c>
      <c r="G91" s="5" t="s">
        <v>284</v>
      </c>
      <c r="H91" s="29">
        <v>91.79</v>
      </c>
      <c r="I91" s="18">
        <v>0.2</v>
      </c>
      <c r="J91" s="19">
        <f t="shared" si="6"/>
        <v>1.6480000000000001</v>
      </c>
      <c r="K91" s="19">
        <f t="shared" si="5"/>
        <v>82.4</v>
      </c>
    </row>
    <row r="92" spans="1:11" s="31" customFormat="1" ht="15" customHeight="1">
      <c r="A92" s="26">
        <v>89</v>
      </c>
      <c r="B92" s="20" t="s">
        <v>142</v>
      </c>
      <c r="C92" s="20"/>
      <c r="D92" s="24">
        <v>22</v>
      </c>
      <c r="E92" s="20" t="s">
        <v>153</v>
      </c>
      <c r="F92" s="20" t="s">
        <v>154</v>
      </c>
      <c r="G92" s="5" t="s">
        <v>313</v>
      </c>
      <c r="H92" s="29">
        <v>91.74</v>
      </c>
      <c r="I92" s="18">
        <v>0.2</v>
      </c>
      <c r="J92" s="19">
        <f t="shared" si="6"/>
        <v>4.4000000000000004</v>
      </c>
      <c r="K92" s="19">
        <f t="shared" si="5"/>
        <v>220.00000000000003</v>
      </c>
    </row>
    <row r="93" spans="1:11" s="31" customFormat="1" ht="15" customHeight="1">
      <c r="A93" s="26">
        <v>90</v>
      </c>
      <c r="B93" s="20" t="s">
        <v>135</v>
      </c>
      <c r="C93" s="20"/>
      <c r="D93" s="24">
        <v>21.68</v>
      </c>
      <c r="E93" s="20" t="s">
        <v>158</v>
      </c>
      <c r="F93" s="20" t="s">
        <v>159</v>
      </c>
      <c r="G93" s="5" t="s">
        <v>313</v>
      </c>
      <c r="H93" s="29">
        <v>91.62</v>
      </c>
      <c r="I93" s="18">
        <v>0.2</v>
      </c>
      <c r="J93" s="19">
        <f t="shared" si="6"/>
        <v>4.3360000000000003</v>
      </c>
      <c r="K93" s="19">
        <f t="shared" si="5"/>
        <v>216.8</v>
      </c>
    </row>
    <row r="94" spans="1:11" s="31" customFormat="1" ht="15" customHeight="1">
      <c r="A94" s="26">
        <v>91</v>
      </c>
      <c r="B94" s="20" t="s">
        <v>208</v>
      </c>
      <c r="C94" s="20"/>
      <c r="D94" s="15">
        <v>8</v>
      </c>
      <c r="E94" s="23" t="s">
        <v>215</v>
      </c>
      <c r="F94" s="16" t="s">
        <v>315</v>
      </c>
      <c r="G94" s="5" t="s">
        <v>316</v>
      </c>
      <c r="H94" s="16">
        <v>91.18</v>
      </c>
      <c r="I94" s="18">
        <v>0.2</v>
      </c>
      <c r="J94" s="19">
        <f t="shared" si="6"/>
        <v>1.6</v>
      </c>
      <c r="K94" s="19">
        <f t="shared" si="5"/>
        <v>80</v>
      </c>
    </row>
    <row r="95" spans="1:11" s="31" customFormat="1" ht="15" customHeight="1">
      <c r="A95" s="26">
        <v>92</v>
      </c>
      <c r="B95" s="20" t="s">
        <v>212</v>
      </c>
      <c r="C95" s="20"/>
      <c r="D95" s="15">
        <v>32</v>
      </c>
      <c r="E95" s="23" t="s">
        <v>211</v>
      </c>
      <c r="F95" s="16" t="s">
        <v>317</v>
      </c>
      <c r="G95" s="5" t="s">
        <v>316</v>
      </c>
      <c r="H95" s="16">
        <v>91.09</v>
      </c>
      <c r="I95" s="18">
        <v>0.2</v>
      </c>
      <c r="J95" s="19">
        <f t="shared" si="6"/>
        <v>6.4</v>
      </c>
      <c r="K95" s="19">
        <f t="shared" si="5"/>
        <v>320</v>
      </c>
    </row>
    <row r="96" spans="1:11" s="31" customFormat="1" ht="15" customHeight="1">
      <c r="A96" s="26">
        <v>93</v>
      </c>
      <c r="B96" s="20" t="s">
        <v>212</v>
      </c>
      <c r="C96" s="20"/>
      <c r="D96" s="15">
        <v>32</v>
      </c>
      <c r="E96" s="23" t="s">
        <v>210</v>
      </c>
      <c r="F96" s="16" t="s">
        <v>318</v>
      </c>
      <c r="G96" s="5" t="s">
        <v>316</v>
      </c>
      <c r="H96" s="16">
        <v>90.96</v>
      </c>
      <c r="I96" s="18">
        <v>0.2</v>
      </c>
      <c r="J96" s="19">
        <f t="shared" si="6"/>
        <v>6.4</v>
      </c>
      <c r="K96" s="19">
        <f t="shared" si="5"/>
        <v>320</v>
      </c>
    </row>
    <row r="97" spans="1:11" s="31" customFormat="1" ht="15" customHeight="1">
      <c r="A97" s="26">
        <v>94</v>
      </c>
      <c r="B97" s="20" t="s">
        <v>212</v>
      </c>
      <c r="C97" s="20"/>
      <c r="D97" s="15">
        <v>48.42</v>
      </c>
      <c r="E97" s="23" t="s">
        <v>216</v>
      </c>
      <c r="F97" s="16" t="s">
        <v>319</v>
      </c>
      <c r="G97" s="5" t="s">
        <v>316</v>
      </c>
      <c r="H97" s="16">
        <v>90.83</v>
      </c>
      <c r="I97" s="18">
        <v>0.2</v>
      </c>
      <c r="J97" s="19">
        <f t="shared" si="6"/>
        <v>9.6840000000000011</v>
      </c>
      <c r="K97" s="19">
        <f t="shared" si="5"/>
        <v>484.20000000000005</v>
      </c>
    </row>
    <row r="98" spans="1:11" ht="15" customHeight="1">
      <c r="A98" s="26">
        <v>95</v>
      </c>
      <c r="B98" s="20" t="s">
        <v>23</v>
      </c>
      <c r="C98" s="20"/>
      <c r="D98" s="15">
        <v>56.49</v>
      </c>
      <c r="E98" s="23" t="s">
        <v>213</v>
      </c>
      <c r="F98" s="16" t="s">
        <v>320</v>
      </c>
      <c r="G98" s="5" t="s">
        <v>316</v>
      </c>
      <c r="H98" s="16">
        <v>90.77</v>
      </c>
      <c r="I98" s="18">
        <v>0.2</v>
      </c>
      <c r="J98" s="19">
        <f t="shared" si="6"/>
        <v>11.298000000000002</v>
      </c>
      <c r="K98" s="19">
        <f t="shared" si="5"/>
        <v>564.90000000000009</v>
      </c>
    </row>
    <row r="99" spans="1:11" ht="15" customHeight="1">
      <c r="A99" s="26">
        <v>96</v>
      </c>
      <c r="B99" s="20" t="s">
        <v>217</v>
      </c>
      <c r="C99" s="20"/>
      <c r="D99" s="15">
        <v>54</v>
      </c>
      <c r="E99" s="23" t="s">
        <v>216</v>
      </c>
      <c r="F99" s="16" t="s">
        <v>319</v>
      </c>
      <c r="G99" s="5" t="s">
        <v>316</v>
      </c>
      <c r="H99" s="16">
        <v>90.73</v>
      </c>
      <c r="I99" s="18">
        <v>0.2</v>
      </c>
      <c r="J99" s="19">
        <f t="shared" si="6"/>
        <v>10.8</v>
      </c>
      <c r="K99" s="19">
        <f t="shared" si="5"/>
        <v>540</v>
      </c>
    </row>
    <row r="100" spans="1:11" ht="15" customHeight="1">
      <c r="A100" s="26">
        <v>97</v>
      </c>
      <c r="B100" s="20" t="s">
        <v>178</v>
      </c>
      <c r="C100" s="20"/>
      <c r="D100" s="15">
        <v>28</v>
      </c>
      <c r="E100" s="23">
        <v>10611</v>
      </c>
      <c r="F100" s="16" t="s">
        <v>321</v>
      </c>
      <c r="G100" s="5" t="s">
        <v>316</v>
      </c>
      <c r="H100" s="16">
        <v>90.68</v>
      </c>
      <c r="I100" s="18">
        <v>0.2</v>
      </c>
      <c r="J100" s="19">
        <f t="shared" si="6"/>
        <v>5.6000000000000005</v>
      </c>
      <c r="K100" s="19">
        <f t="shared" ref="K100:K131" si="7">J100*50</f>
        <v>280</v>
      </c>
    </row>
    <row r="101" spans="1:11" ht="15" customHeight="1">
      <c r="A101" s="26">
        <v>98</v>
      </c>
      <c r="B101" s="20" t="s">
        <v>218</v>
      </c>
      <c r="C101" s="20"/>
      <c r="D101" s="15">
        <v>36.630000000000003</v>
      </c>
      <c r="E101" s="23" t="s">
        <v>210</v>
      </c>
      <c r="F101" s="16" t="s">
        <v>318</v>
      </c>
      <c r="G101" s="5" t="s">
        <v>316</v>
      </c>
      <c r="H101" s="16">
        <v>90.53</v>
      </c>
      <c r="I101" s="18">
        <v>0.2</v>
      </c>
      <c r="J101" s="19">
        <f t="shared" si="6"/>
        <v>7.3260000000000005</v>
      </c>
      <c r="K101" s="19">
        <f t="shared" si="7"/>
        <v>366.3</v>
      </c>
    </row>
    <row r="102" spans="1:11" ht="15" customHeight="1">
      <c r="A102" s="26">
        <v>99</v>
      </c>
      <c r="B102" s="16" t="s">
        <v>255</v>
      </c>
      <c r="C102" s="16"/>
      <c r="D102" s="16">
        <v>26.09</v>
      </c>
      <c r="E102" s="16">
        <v>8220</v>
      </c>
      <c r="F102" s="16" t="s">
        <v>253</v>
      </c>
      <c r="G102" s="16" t="s">
        <v>254</v>
      </c>
      <c r="H102" s="16">
        <v>91.86</v>
      </c>
      <c r="I102" s="30">
        <v>0.2</v>
      </c>
      <c r="J102" s="19">
        <f t="shared" si="6"/>
        <v>5.218</v>
      </c>
      <c r="K102" s="19">
        <f t="shared" si="7"/>
        <v>260.89999999999998</v>
      </c>
    </row>
    <row r="103" spans="1:11" ht="15" customHeight="1">
      <c r="A103" s="26">
        <v>100</v>
      </c>
      <c r="B103" s="16" t="s">
        <v>137</v>
      </c>
      <c r="C103" s="16"/>
      <c r="D103" s="16">
        <v>3.9</v>
      </c>
      <c r="E103" s="16">
        <v>9438</v>
      </c>
      <c r="F103" s="16" t="s">
        <v>259</v>
      </c>
      <c r="G103" s="16" t="s">
        <v>254</v>
      </c>
      <c r="H103" s="16">
        <v>91.86</v>
      </c>
      <c r="I103" s="30">
        <v>0.2</v>
      </c>
      <c r="J103" s="19">
        <f t="shared" si="6"/>
        <v>0.78</v>
      </c>
      <c r="K103" s="19">
        <f t="shared" si="7"/>
        <v>39</v>
      </c>
    </row>
    <row r="104" spans="1:11" ht="15" customHeight="1">
      <c r="A104" s="26">
        <v>101</v>
      </c>
      <c r="B104" s="16" t="s">
        <v>260</v>
      </c>
      <c r="C104" s="16"/>
      <c r="D104" s="16">
        <v>43.69</v>
      </c>
      <c r="E104" s="16">
        <v>5715</v>
      </c>
      <c r="F104" s="16" t="s">
        <v>258</v>
      </c>
      <c r="G104" s="16" t="s">
        <v>254</v>
      </c>
      <c r="H104" s="16">
        <v>91.47</v>
      </c>
      <c r="I104" s="30">
        <v>0.2</v>
      </c>
      <c r="J104" s="19">
        <f t="shared" si="6"/>
        <v>8.7379999999999995</v>
      </c>
      <c r="K104" s="19">
        <f t="shared" si="7"/>
        <v>436.9</v>
      </c>
    </row>
    <row r="105" spans="1:11" ht="15" customHeight="1">
      <c r="A105" s="26">
        <v>102</v>
      </c>
      <c r="B105" s="14" t="s">
        <v>322</v>
      </c>
      <c r="C105" s="14" t="s">
        <v>323</v>
      </c>
      <c r="D105" s="15">
        <v>67.45</v>
      </c>
      <c r="E105" s="16">
        <v>2871</v>
      </c>
      <c r="F105" s="16" t="s">
        <v>324</v>
      </c>
      <c r="G105" s="5" t="s">
        <v>325</v>
      </c>
      <c r="H105" s="17">
        <v>91.85</v>
      </c>
      <c r="I105" s="18">
        <v>0.1</v>
      </c>
      <c r="J105" s="19">
        <f t="shared" ref="J105:J136" si="8">D105*0.1</f>
        <v>6.745000000000001</v>
      </c>
      <c r="K105" s="19">
        <f t="shared" si="7"/>
        <v>337.25000000000006</v>
      </c>
    </row>
    <row r="106" spans="1:11" ht="15" customHeight="1">
      <c r="A106" s="26">
        <v>103</v>
      </c>
      <c r="B106" s="14" t="s">
        <v>322</v>
      </c>
      <c r="C106" s="14" t="s">
        <v>326</v>
      </c>
      <c r="D106" s="15">
        <v>64.42</v>
      </c>
      <c r="E106" s="16">
        <v>2871</v>
      </c>
      <c r="F106" s="16" t="s">
        <v>324</v>
      </c>
      <c r="G106" s="5" t="s">
        <v>325</v>
      </c>
      <c r="H106" s="17">
        <v>91.54</v>
      </c>
      <c r="I106" s="18">
        <v>0.1</v>
      </c>
      <c r="J106" s="19">
        <f t="shared" si="8"/>
        <v>6.4420000000000002</v>
      </c>
      <c r="K106" s="19">
        <f t="shared" si="7"/>
        <v>322.10000000000002</v>
      </c>
    </row>
    <row r="107" spans="1:11" ht="15" customHeight="1">
      <c r="A107" s="26">
        <v>104</v>
      </c>
      <c r="B107" s="14" t="s">
        <v>322</v>
      </c>
      <c r="C107" s="14" t="s">
        <v>327</v>
      </c>
      <c r="D107" s="15">
        <v>79.2</v>
      </c>
      <c r="E107" s="16">
        <v>5833</v>
      </c>
      <c r="F107" s="16" t="s">
        <v>328</v>
      </c>
      <c r="G107" s="5" t="s">
        <v>325</v>
      </c>
      <c r="H107" s="17">
        <v>91.49</v>
      </c>
      <c r="I107" s="18">
        <v>0.1</v>
      </c>
      <c r="J107" s="19">
        <f t="shared" si="8"/>
        <v>7.9200000000000008</v>
      </c>
      <c r="K107" s="19">
        <f t="shared" si="7"/>
        <v>396.00000000000006</v>
      </c>
    </row>
    <row r="108" spans="1:11" ht="15" customHeight="1">
      <c r="A108" s="26">
        <v>105</v>
      </c>
      <c r="B108" s="20" t="s">
        <v>329</v>
      </c>
      <c r="C108" s="20"/>
      <c r="D108" s="15">
        <v>28</v>
      </c>
      <c r="E108" s="16">
        <v>6589</v>
      </c>
      <c r="F108" s="20" t="s">
        <v>15</v>
      </c>
      <c r="G108" s="5" t="s">
        <v>330</v>
      </c>
      <c r="H108" s="21">
        <v>90.56</v>
      </c>
      <c r="I108" s="18">
        <v>0.1</v>
      </c>
      <c r="J108" s="19">
        <f t="shared" si="8"/>
        <v>2.8000000000000003</v>
      </c>
      <c r="K108" s="19">
        <f t="shared" si="7"/>
        <v>140</v>
      </c>
    </row>
    <row r="109" spans="1:11" ht="15" customHeight="1">
      <c r="A109" s="26">
        <v>106</v>
      </c>
      <c r="B109" s="20" t="s">
        <v>331</v>
      </c>
      <c r="C109" s="20"/>
      <c r="D109" s="15">
        <v>45.7</v>
      </c>
      <c r="E109" s="16">
        <v>5101</v>
      </c>
      <c r="F109" s="20" t="s">
        <v>16</v>
      </c>
      <c r="G109" s="5" t="s">
        <v>332</v>
      </c>
      <c r="H109" s="21">
        <v>90.21</v>
      </c>
      <c r="I109" s="18">
        <v>0.1</v>
      </c>
      <c r="J109" s="19">
        <f t="shared" si="8"/>
        <v>4.57</v>
      </c>
      <c r="K109" s="19">
        <f t="shared" si="7"/>
        <v>228.5</v>
      </c>
    </row>
    <row r="110" spans="1:11" ht="15" customHeight="1">
      <c r="A110" s="26">
        <v>107</v>
      </c>
      <c r="B110" s="20" t="s">
        <v>333</v>
      </c>
      <c r="C110" s="20"/>
      <c r="D110" s="15">
        <v>31.3</v>
      </c>
      <c r="E110" s="16">
        <v>9038</v>
      </c>
      <c r="F110" s="20" t="s">
        <v>14</v>
      </c>
      <c r="G110" s="5" t="s">
        <v>332</v>
      </c>
      <c r="H110" s="21">
        <v>90.2</v>
      </c>
      <c r="I110" s="18">
        <v>0.1</v>
      </c>
      <c r="J110" s="19">
        <f t="shared" si="8"/>
        <v>3.1300000000000003</v>
      </c>
      <c r="K110" s="19">
        <f t="shared" si="7"/>
        <v>156.50000000000003</v>
      </c>
    </row>
    <row r="111" spans="1:11" ht="15" customHeight="1">
      <c r="A111" s="26">
        <v>108</v>
      </c>
      <c r="B111" s="20" t="s">
        <v>334</v>
      </c>
      <c r="C111" s="20"/>
      <c r="D111" s="15">
        <v>41.63</v>
      </c>
      <c r="E111" s="16">
        <v>10487</v>
      </c>
      <c r="F111" s="20" t="s">
        <v>17</v>
      </c>
      <c r="G111" s="5" t="s">
        <v>332</v>
      </c>
      <c r="H111" s="21">
        <v>90.12</v>
      </c>
      <c r="I111" s="18">
        <v>0.1</v>
      </c>
      <c r="J111" s="19">
        <f t="shared" si="8"/>
        <v>4.1630000000000003</v>
      </c>
      <c r="K111" s="19">
        <f t="shared" si="7"/>
        <v>208.15</v>
      </c>
    </row>
    <row r="112" spans="1:11" ht="15" customHeight="1">
      <c r="A112" s="26">
        <v>109</v>
      </c>
      <c r="B112" s="20" t="s">
        <v>23</v>
      </c>
      <c r="C112" s="20"/>
      <c r="D112" s="15">
        <v>56</v>
      </c>
      <c r="E112" s="20" t="s">
        <v>47</v>
      </c>
      <c r="F112" s="20" t="s">
        <v>48</v>
      </c>
      <c r="G112" s="5" t="s">
        <v>304</v>
      </c>
      <c r="H112" s="16">
        <v>91.93</v>
      </c>
      <c r="I112" s="18">
        <v>0.1</v>
      </c>
      <c r="J112" s="19">
        <f t="shared" si="8"/>
        <v>5.6000000000000005</v>
      </c>
      <c r="K112" s="19">
        <f t="shared" si="7"/>
        <v>280</v>
      </c>
    </row>
    <row r="113" spans="1:11" ht="15" customHeight="1">
      <c r="A113" s="26">
        <v>110</v>
      </c>
      <c r="B113" s="20" t="s">
        <v>23</v>
      </c>
      <c r="C113" s="20"/>
      <c r="D113" s="15">
        <v>56</v>
      </c>
      <c r="E113" s="20" t="s">
        <v>45</v>
      </c>
      <c r="F113" s="20" t="s">
        <v>46</v>
      </c>
      <c r="G113" s="5" t="s">
        <v>267</v>
      </c>
      <c r="H113" s="16">
        <v>91.93</v>
      </c>
      <c r="I113" s="18">
        <v>0.1</v>
      </c>
      <c r="J113" s="19">
        <f t="shared" si="8"/>
        <v>5.6000000000000005</v>
      </c>
      <c r="K113" s="19">
        <f t="shared" si="7"/>
        <v>280</v>
      </c>
    </row>
    <row r="114" spans="1:11" ht="15" customHeight="1">
      <c r="A114" s="26">
        <v>111</v>
      </c>
      <c r="B114" s="20" t="s">
        <v>23</v>
      </c>
      <c r="C114" s="20"/>
      <c r="D114" s="15">
        <v>56.97</v>
      </c>
      <c r="E114" s="20" t="s">
        <v>45</v>
      </c>
      <c r="F114" s="20" t="s">
        <v>46</v>
      </c>
      <c r="G114" s="5" t="s">
        <v>267</v>
      </c>
      <c r="H114" s="21">
        <v>91.93</v>
      </c>
      <c r="I114" s="18">
        <v>0.1</v>
      </c>
      <c r="J114" s="19">
        <f t="shared" si="8"/>
        <v>5.6970000000000001</v>
      </c>
      <c r="K114" s="19">
        <f t="shared" si="7"/>
        <v>284.85000000000002</v>
      </c>
    </row>
    <row r="115" spans="1:11" ht="15" customHeight="1">
      <c r="A115" s="26">
        <v>112</v>
      </c>
      <c r="B115" s="20" t="s">
        <v>26</v>
      </c>
      <c r="C115" s="20"/>
      <c r="D115" s="15">
        <v>41.39</v>
      </c>
      <c r="E115" s="20" t="s">
        <v>33</v>
      </c>
      <c r="F115" s="20" t="s">
        <v>34</v>
      </c>
      <c r="G115" s="5" t="s">
        <v>264</v>
      </c>
      <c r="H115" s="16">
        <v>91.92</v>
      </c>
      <c r="I115" s="18">
        <v>0.1</v>
      </c>
      <c r="J115" s="19">
        <f t="shared" si="8"/>
        <v>4.1390000000000002</v>
      </c>
      <c r="K115" s="19">
        <f t="shared" si="7"/>
        <v>206.95000000000002</v>
      </c>
    </row>
    <row r="116" spans="1:11" ht="15" customHeight="1">
      <c r="A116" s="26">
        <v>113</v>
      </c>
      <c r="B116" s="20" t="s">
        <v>23</v>
      </c>
      <c r="C116" s="20"/>
      <c r="D116" s="15">
        <v>56.97</v>
      </c>
      <c r="E116" s="20" t="s">
        <v>33</v>
      </c>
      <c r="F116" s="20" t="s">
        <v>34</v>
      </c>
      <c r="G116" s="5" t="s">
        <v>264</v>
      </c>
      <c r="H116" s="16">
        <v>91.89</v>
      </c>
      <c r="I116" s="18">
        <v>0.1</v>
      </c>
      <c r="J116" s="19">
        <f t="shared" si="8"/>
        <v>5.6970000000000001</v>
      </c>
      <c r="K116" s="19">
        <f t="shared" si="7"/>
        <v>284.85000000000002</v>
      </c>
    </row>
    <row r="117" spans="1:11" ht="15" customHeight="1">
      <c r="A117" s="26">
        <v>114</v>
      </c>
      <c r="B117" s="20" t="s">
        <v>23</v>
      </c>
      <c r="C117" s="20"/>
      <c r="D117" s="15">
        <v>56</v>
      </c>
      <c r="E117" s="20" t="s">
        <v>47</v>
      </c>
      <c r="F117" s="20" t="s">
        <v>48</v>
      </c>
      <c r="G117" s="5" t="s">
        <v>304</v>
      </c>
      <c r="H117" s="16">
        <v>91.87</v>
      </c>
      <c r="I117" s="18">
        <v>0.1</v>
      </c>
      <c r="J117" s="19">
        <f t="shared" si="8"/>
        <v>5.6000000000000005</v>
      </c>
      <c r="K117" s="19">
        <f t="shared" si="7"/>
        <v>280</v>
      </c>
    </row>
    <row r="118" spans="1:11" ht="15" customHeight="1">
      <c r="A118" s="26">
        <v>115</v>
      </c>
      <c r="B118" s="20" t="s">
        <v>23</v>
      </c>
      <c r="C118" s="20"/>
      <c r="D118" s="15">
        <v>56.49</v>
      </c>
      <c r="E118" s="20" t="s">
        <v>47</v>
      </c>
      <c r="F118" s="20" t="s">
        <v>48</v>
      </c>
      <c r="G118" s="5" t="s">
        <v>304</v>
      </c>
      <c r="H118" s="21">
        <v>91.85</v>
      </c>
      <c r="I118" s="18">
        <v>0.1</v>
      </c>
      <c r="J118" s="19">
        <f t="shared" si="8"/>
        <v>5.6490000000000009</v>
      </c>
      <c r="K118" s="19">
        <f t="shared" si="7"/>
        <v>282.45000000000005</v>
      </c>
    </row>
    <row r="119" spans="1:11" ht="15" customHeight="1">
      <c r="A119" s="26">
        <v>116</v>
      </c>
      <c r="B119" s="20" t="s">
        <v>55</v>
      </c>
      <c r="C119" s="20"/>
      <c r="D119" s="15">
        <v>57.46</v>
      </c>
      <c r="E119" s="20" t="s">
        <v>31</v>
      </c>
      <c r="F119" s="20" t="s">
        <v>32</v>
      </c>
      <c r="G119" s="5" t="s">
        <v>304</v>
      </c>
      <c r="H119" s="21">
        <v>91.79</v>
      </c>
      <c r="I119" s="18">
        <v>0.1</v>
      </c>
      <c r="J119" s="19">
        <f t="shared" si="8"/>
        <v>5.7460000000000004</v>
      </c>
      <c r="K119" s="19">
        <f t="shared" si="7"/>
        <v>287.3</v>
      </c>
    </row>
    <row r="120" spans="1:11" ht="15" customHeight="1">
      <c r="A120" s="26">
        <v>117</v>
      </c>
      <c r="B120" s="20" t="s">
        <v>55</v>
      </c>
      <c r="C120" s="20"/>
      <c r="D120" s="15">
        <v>56</v>
      </c>
      <c r="E120" s="20" t="s">
        <v>56</v>
      </c>
      <c r="F120" s="20" t="s">
        <v>57</v>
      </c>
      <c r="G120" s="5" t="s">
        <v>306</v>
      </c>
      <c r="H120" s="21">
        <v>91.78</v>
      </c>
      <c r="I120" s="18">
        <v>0.1</v>
      </c>
      <c r="J120" s="19">
        <f t="shared" si="8"/>
        <v>5.6000000000000005</v>
      </c>
      <c r="K120" s="19">
        <f t="shared" si="7"/>
        <v>280</v>
      </c>
    </row>
    <row r="121" spans="1:11" ht="15" customHeight="1">
      <c r="A121" s="26">
        <v>118</v>
      </c>
      <c r="B121" s="20" t="s">
        <v>55</v>
      </c>
      <c r="C121" s="20"/>
      <c r="D121" s="15">
        <v>56</v>
      </c>
      <c r="E121" s="20" t="s">
        <v>56</v>
      </c>
      <c r="F121" s="20" t="s">
        <v>57</v>
      </c>
      <c r="G121" s="5" t="s">
        <v>306</v>
      </c>
      <c r="H121" s="21">
        <v>91.78</v>
      </c>
      <c r="I121" s="18">
        <v>0.1</v>
      </c>
      <c r="J121" s="19">
        <f t="shared" si="8"/>
        <v>5.6000000000000005</v>
      </c>
      <c r="K121" s="19">
        <f t="shared" si="7"/>
        <v>280</v>
      </c>
    </row>
    <row r="122" spans="1:11" ht="15" customHeight="1">
      <c r="A122" s="26">
        <v>119</v>
      </c>
      <c r="B122" s="20" t="s">
        <v>55</v>
      </c>
      <c r="C122" s="20"/>
      <c r="D122" s="15">
        <v>56</v>
      </c>
      <c r="E122" s="20" t="s">
        <v>45</v>
      </c>
      <c r="F122" s="20" t="s">
        <v>46</v>
      </c>
      <c r="G122" s="5" t="s">
        <v>267</v>
      </c>
      <c r="H122" s="21">
        <v>91.74</v>
      </c>
      <c r="I122" s="18">
        <v>0.1</v>
      </c>
      <c r="J122" s="19">
        <f t="shared" si="8"/>
        <v>5.6000000000000005</v>
      </c>
      <c r="K122" s="19">
        <f t="shared" si="7"/>
        <v>280</v>
      </c>
    </row>
    <row r="123" spans="1:11" ht="15" customHeight="1">
      <c r="A123" s="26">
        <v>120</v>
      </c>
      <c r="B123" s="20" t="s">
        <v>23</v>
      </c>
      <c r="C123" s="20"/>
      <c r="D123" s="15">
        <v>57.46</v>
      </c>
      <c r="E123" s="20" t="s">
        <v>41</v>
      </c>
      <c r="F123" s="20" t="s">
        <v>42</v>
      </c>
      <c r="G123" s="5" t="s">
        <v>267</v>
      </c>
      <c r="H123" s="16">
        <v>91.73</v>
      </c>
      <c r="I123" s="18">
        <v>0.1</v>
      </c>
      <c r="J123" s="19">
        <f t="shared" si="8"/>
        <v>5.7460000000000004</v>
      </c>
      <c r="K123" s="19">
        <f t="shared" si="7"/>
        <v>287.3</v>
      </c>
    </row>
    <row r="124" spans="1:11" ht="15" customHeight="1">
      <c r="A124" s="26">
        <v>121</v>
      </c>
      <c r="B124" s="20" t="s">
        <v>55</v>
      </c>
      <c r="C124" s="20"/>
      <c r="D124" s="15">
        <v>56.97</v>
      </c>
      <c r="E124" s="20" t="s">
        <v>39</v>
      </c>
      <c r="F124" s="20" t="s">
        <v>40</v>
      </c>
      <c r="G124" s="5" t="s">
        <v>266</v>
      </c>
      <c r="H124" s="21">
        <v>91.71</v>
      </c>
      <c r="I124" s="18">
        <v>0.1</v>
      </c>
      <c r="J124" s="19">
        <f t="shared" si="8"/>
        <v>5.6970000000000001</v>
      </c>
      <c r="K124" s="19">
        <f t="shared" si="7"/>
        <v>284.85000000000002</v>
      </c>
    </row>
    <row r="125" spans="1:11" ht="15" customHeight="1">
      <c r="A125" s="26">
        <v>122</v>
      </c>
      <c r="B125" s="20" t="s">
        <v>26</v>
      </c>
      <c r="C125" s="20"/>
      <c r="D125" s="15">
        <v>41.04</v>
      </c>
      <c r="E125" s="20" t="s">
        <v>31</v>
      </c>
      <c r="F125" s="20" t="s">
        <v>32</v>
      </c>
      <c r="G125" s="5" t="s">
        <v>266</v>
      </c>
      <c r="H125" s="16">
        <v>91.7</v>
      </c>
      <c r="I125" s="18">
        <v>0.1</v>
      </c>
      <c r="J125" s="19">
        <f t="shared" si="8"/>
        <v>4.1040000000000001</v>
      </c>
      <c r="K125" s="19">
        <f t="shared" si="7"/>
        <v>205.20000000000002</v>
      </c>
    </row>
    <row r="126" spans="1:11" ht="15" customHeight="1">
      <c r="A126" s="26">
        <v>123</v>
      </c>
      <c r="B126" s="20" t="s">
        <v>86</v>
      </c>
      <c r="C126" s="20"/>
      <c r="D126" s="15">
        <v>73.84</v>
      </c>
      <c r="E126" s="20" t="s">
        <v>87</v>
      </c>
      <c r="F126" s="20" t="s">
        <v>88</v>
      </c>
      <c r="G126" s="5" t="s">
        <v>335</v>
      </c>
      <c r="H126" s="21">
        <v>91.13</v>
      </c>
      <c r="I126" s="18">
        <v>0.1</v>
      </c>
      <c r="J126" s="19">
        <f t="shared" si="8"/>
        <v>7.3840000000000003</v>
      </c>
      <c r="K126" s="19">
        <f t="shared" si="7"/>
        <v>369.20000000000005</v>
      </c>
    </row>
    <row r="127" spans="1:11" ht="15" customHeight="1">
      <c r="A127" s="26">
        <v>124</v>
      </c>
      <c r="B127" s="20" t="s">
        <v>86</v>
      </c>
      <c r="C127" s="20"/>
      <c r="D127" s="15">
        <v>59.4</v>
      </c>
      <c r="E127" s="20" t="s">
        <v>89</v>
      </c>
      <c r="F127" s="20" t="s">
        <v>90</v>
      </c>
      <c r="G127" s="5" t="s">
        <v>335</v>
      </c>
      <c r="H127" s="21">
        <v>91.01</v>
      </c>
      <c r="I127" s="18">
        <v>0.1</v>
      </c>
      <c r="J127" s="19">
        <f t="shared" si="8"/>
        <v>5.94</v>
      </c>
      <c r="K127" s="19">
        <f t="shared" si="7"/>
        <v>297</v>
      </c>
    </row>
    <row r="128" spans="1:11" ht="15" customHeight="1">
      <c r="A128" s="26">
        <v>125</v>
      </c>
      <c r="B128" s="20" t="s">
        <v>91</v>
      </c>
      <c r="C128" s="20"/>
      <c r="D128" s="15">
        <v>33.11</v>
      </c>
      <c r="E128" s="20" t="s">
        <v>92</v>
      </c>
      <c r="F128" s="20" t="s">
        <v>93</v>
      </c>
      <c r="G128" s="5" t="s">
        <v>335</v>
      </c>
      <c r="H128" s="21">
        <v>90.97</v>
      </c>
      <c r="I128" s="18">
        <v>0.1</v>
      </c>
      <c r="J128" s="19">
        <f t="shared" si="8"/>
        <v>3.3109999999999999</v>
      </c>
      <c r="K128" s="19">
        <f t="shared" si="7"/>
        <v>165.55</v>
      </c>
    </row>
    <row r="129" spans="1:11" ht="15" customHeight="1">
      <c r="A129" s="26">
        <v>126</v>
      </c>
      <c r="B129" s="20" t="s">
        <v>94</v>
      </c>
      <c r="C129" s="20"/>
      <c r="D129" s="15">
        <v>53.57</v>
      </c>
      <c r="E129" s="20" t="s">
        <v>85</v>
      </c>
      <c r="F129" s="20" t="s">
        <v>95</v>
      </c>
      <c r="G129" s="5" t="s">
        <v>336</v>
      </c>
      <c r="H129" s="21">
        <v>90.97</v>
      </c>
      <c r="I129" s="18">
        <v>0.1</v>
      </c>
      <c r="J129" s="19">
        <f t="shared" si="8"/>
        <v>5.3570000000000002</v>
      </c>
      <c r="K129" s="19">
        <f t="shared" si="7"/>
        <v>267.85000000000002</v>
      </c>
    </row>
    <row r="130" spans="1:11" ht="15" customHeight="1">
      <c r="A130" s="26">
        <v>127</v>
      </c>
      <c r="B130" s="22" t="s">
        <v>96</v>
      </c>
      <c r="C130" s="22"/>
      <c r="D130" s="15">
        <v>31.2</v>
      </c>
      <c r="E130" s="20" t="s">
        <v>65</v>
      </c>
      <c r="F130" s="20" t="s">
        <v>337</v>
      </c>
      <c r="G130" s="5" t="s">
        <v>336</v>
      </c>
      <c r="H130" s="21">
        <v>90.96</v>
      </c>
      <c r="I130" s="18">
        <v>0.1</v>
      </c>
      <c r="J130" s="19">
        <f t="shared" si="8"/>
        <v>3.12</v>
      </c>
      <c r="K130" s="19">
        <f t="shared" si="7"/>
        <v>156</v>
      </c>
    </row>
    <row r="131" spans="1:11" ht="15" customHeight="1">
      <c r="A131" s="26">
        <v>128</v>
      </c>
      <c r="B131" s="20" t="s">
        <v>97</v>
      </c>
      <c r="C131" s="20"/>
      <c r="D131" s="15">
        <v>31.83</v>
      </c>
      <c r="E131" s="20" t="s">
        <v>79</v>
      </c>
      <c r="F131" s="20" t="s">
        <v>80</v>
      </c>
      <c r="G131" s="5" t="s">
        <v>308</v>
      </c>
      <c r="H131" s="21">
        <v>90.94</v>
      </c>
      <c r="I131" s="18">
        <v>0.1</v>
      </c>
      <c r="J131" s="19">
        <f t="shared" si="8"/>
        <v>3.1829999999999998</v>
      </c>
      <c r="K131" s="19">
        <f t="shared" si="7"/>
        <v>159.14999999999998</v>
      </c>
    </row>
    <row r="132" spans="1:11" ht="15" customHeight="1">
      <c r="A132" s="26">
        <v>129</v>
      </c>
      <c r="B132" s="20" t="s">
        <v>104</v>
      </c>
      <c r="C132" s="20"/>
      <c r="D132" s="20">
        <v>132.47999999999999</v>
      </c>
      <c r="E132" s="20" t="s">
        <v>120</v>
      </c>
      <c r="F132" s="20" t="s">
        <v>121</v>
      </c>
      <c r="G132" s="5" t="s">
        <v>338</v>
      </c>
      <c r="H132" s="16">
        <v>91.34</v>
      </c>
      <c r="I132" s="18">
        <v>0.1</v>
      </c>
      <c r="J132" s="19">
        <f t="shared" si="8"/>
        <v>13.247999999999999</v>
      </c>
      <c r="K132" s="19">
        <f t="shared" ref="K132:K163" si="9">J132*50</f>
        <v>662.4</v>
      </c>
    </row>
    <row r="133" spans="1:11" ht="15" customHeight="1">
      <c r="A133" s="26">
        <v>130</v>
      </c>
      <c r="B133" s="20" t="s">
        <v>101</v>
      </c>
      <c r="C133" s="20"/>
      <c r="D133" s="20">
        <v>111.8</v>
      </c>
      <c r="E133" s="20" t="s">
        <v>118</v>
      </c>
      <c r="F133" s="20" t="s">
        <v>119</v>
      </c>
      <c r="G133" s="5" t="s">
        <v>312</v>
      </c>
      <c r="H133" s="16">
        <v>91.28</v>
      </c>
      <c r="I133" s="18">
        <v>0.1</v>
      </c>
      <c r="J133" s="19">
        <f t="shared" si="8"/>
        <v>11.18</v>
      </c>
      <c r="K133" s="19">
        <f t="shared" si="9"/>
        <v>559</v>
      </c>
    </row>
    <row r="134" spans="1:11" ht="15" customHeight="1">
      <c r="A134" s="26">
        <v>131</v>
      </c>
      <c r="B134" s="20" t="s">
        <v>109</v>
      </c>
      <c r="C134" s="20"/>
      <c r="D134" s="20">
        <v>61.31</v>
      </c>
      <c r="E134" s="20" t="s">
        <v>110</v>
      </c>
      <c r="F134" s="20" t="s">
        <v>111</v>
      </c>
      <c r="G134" s="5" t="s">
        <v>276</v>
      </c>
      <c r="H134" s="16">
        <v>91.22</v>
      </c>
      <c r="I134" s="18">
        <v>0.1</v>
      </c>
      <c r="J134" s="19">
        <f t="shared" si="8"/>
        <v>6.1310000000000002</v>
      </c>
      <c r="K134" s="19">
        <f t="shared" si="9"/>
        <v>306.55</v>
      </c>
    </row>
    <row r="135" spans="1:11" ht="15" customHeight="1">
      <c r="A135" s="26">
        <v>132</v>
      </c>
      <c r="B135" s="20" t="s">
        <v>109</v>
      </c>
      <c r="C135" s="20"/>
      <c r="D135" s="20">
        <v>50.4</v>
      </c>
      <c r="E135" s="20" t="s">
        <v>110</v>
      </c>
      <c r="F135" s="20" t="s">
        <v>111</v>
      </c>
      <c r="G135" s="5" t="s">
        <v>276</v>
      </c>
      <c r="H135" s="16">
        <v>91.14</v>
      </c>
      <c r="I135" s="18">
        <v>0.1</v>
      </c>
      <c r="J135" s="19">
        <f t="shared" si="8"/>
        <v>5.04</v>
      </c>
      <c r="K135" s="19">
        <f t="shared" si="9"/>
        <v>252</v>
      </c>
    </row>
    <row r="136" spans="1:11" ht="15" customHeight="1">
      <c r="A136" s="26">
        <v>133</v>
      </c>
      <c r="B136" s="20" t="s">
        <v>109</v>
      </c>
      <c r="C136" s="20"/>
      <c r="D136" s="24">
        <v>49.52</v>
      </c>
      <c r="E136" s="20" t="s">
        <v>160</v>
      </c>
      <c r="F136" s="20" t="s">
        <v>161</v>
      </c>
      <c r="G136" s="5" t="s">
        <v>339</v>
      </c>
      <c r="H136" s="29">
        <v>91.56</v>
      </c>
      <c r="I136" s="18">
        <v>0.1</v>
      </c>
      <c r="J136" s="19">
        <f t="shared" si="8"/>
        <v>4.9520000000000008</v>
      </c>
      <c r="K136" s="19">
        <f t="shared" si="9"/>
        <v>247.60000000000005</v>
      </c>
    </row>
    <row r="137" spans="1:11" ht="15" customHeight="1">
      <c r="A137" s="26">
        <v>134</v>
      </c>
      <c r="B137" s="20" t="s">
        <v>140</v>
      </c>
      <c r="C137" s="20"/>
      <c r="D137" s="24">
        <v>107.43</v>
      </c>
      <c r="E137" s="20" t="s">
        <v>141</v>
      </c>
      <c r="F137" s="20" t="s">
        <v>162</v>
      </c>
      <c r="G137" s="5" t="s">
        <v>340</v>
      </c>
      <c r="H137" s="29">
        <v>91.54</v>
      </c>
      <c r="I137" s="18">
        <v>0.1</v>
      </c>
      <c r="J137" s="19">
        <f t="shared" ref="J137:J154" si="10">D137*0.1</f>
        <v>10.743000000000002</v>
      </c>
      <c r="K137" s="19">
        <f t="shared" si="9"/>
        <v>537.15000000000009</v>
      </c>
    </row>
    <row r="138" spans="1:11" ht="15" customHeight="1">
      <c r="A138" s="26">
        <v>135</v>
      </c>
      <c r="B138" s="20" t="s">
        <v>151</v>
      </c>
      <c r="C138" s="20"/>
      <c r="D138" s="24">
        <v>55.72</v>
      </c>
      <c r="E138" s="20" t="s">
        <v>163</v>
      </c>
      <c r="F138" s="20" t="s">
        <v>164</v>
      </c>
      <c r="G138" s="5" t="s">
        <v>341</v>
      </c>
      <c r="H138" s="29">
        <v>91.37</v>
      </c>
      <c r="I138" s="18">
        <v>0.1</v>
      </c>
      <c r="J138" s="19">
        <f t="shared" si="10"/>
        <v>5.5720000000000001</v>
      </c>
      <c r="K138" s="19">
        <f t="shared" si="9"/>
        <v>278.60000000000002</v>
      </c>
    </row>
    <row r="139" spans="1:11" ht="15" customHeight="1">
      <c r="A139" s="26">
        <v>136</v>
      </c>
      <c r="B139" s="20" t="s">
        <v>165</v>
      </c>
      <c r="C139" s="20"/>
      <c r="D139" s="24">
        <v>100.87</v>
      </c>
      <c r="E139" s="20" t="s">
        <v>166</v>
      </c>
      <c r="F139" s="20" t="s">
        <v>167</v>
      </c>
      <c r="G139" s="5" t="s">
        <v>342</v>
      </c>
      <c r="H139" s="29">
        <v>91.33</v>
      </c>
      <c r="I139" s="18">
        <v>0.1</v>
      </c>
      <c r="J139" s="19">
        <f t="shared" si="10"/>
        <v>10.087000000000002</v>
      </c>
      <c r="K139" s="19">
        <f t="shared" si="9"/>
        <v>504.35000000000008</v>
      </c>
    </row>
    <row r="140" spans="1:11" ht="15" customHeight="1">
      <c r="A140" s="26">
        <v>137</v>
      </c>
      <c r="B140" s="20" t="s">
        <v>137</v>
      </c>
      <c r="C140" s="20"/>
      <c r="D140" s="24">
        <v>3.9</v>
      </c>
      <c r="E140" s="20" t="s">
        <v>160</v>
      </c>
      <c r="F140" s="20" t="s">
        <v>161</v>
      </c>
      <c r="G140" s="5" t="s">
        <v>339</v>
      </c>
      <c r="H140" s="29">
        <v>91.22</v>
      </c>
      <c r="I140" s="18">
        <v>0.1</v>
      </c>
      <c r="J140" s="19">
        <f t="shared" si="10"/>
        <v>0.39</v>
      </c>
      <c r="K140" s="19">
        <f t="shared" si="9"/>
        <v>19.5</v>
      </c>
    </row>
    <row r="141" spans="1:11" ht="15" customHeight="1">
      <c r="A141" s="26">
        <v>138</v>
      </c>
      <c r="B141" s="20" t="s">
        <v>151</v>
      </c>
      <c r="C141" s="20"/>
      <c r="D141" s="24">
        <v>36.94</v>
      </c>
      <c r="E141" s="20" t="s">
        <v>168</v>
      </c>
      <c r="F141" s="20" t="s">
        <v>169</v>
      </c>
      <c r="G141" s="5" t="s">
        <v>343</v>
      </c>
      <c r="H141" s="29">
        <v>91.17</v>
      </c>
      <c r="I141" s="18">
        <v>0.1</v>
      </c>
      <c r="J141" s="19">
        <f t="shared" si="10"/>
        <v>3.694</v>
      </c>
      <c r="K141" s="19">
        <f t="shared" si="9"/>
        <v>184.7</v>
      </c>
    </row>
    <row r="142" spans="1:11" ht="15" customHeight="1">
      <c r="A142" s="26">
        <v>139</v>
      </c>
      <c r="B142" s="20" t="s">
        <v>170</v>
      </c>
      <c r="C142" s="20"/>
      <c r="D142" s="15">
        <v>86.61</v>
      </c>
      <c r="E142" s="24" t="s">
        <v>145</v>
      </c>
      <c r="F142" s="20" t="s">
        <v>146</v>
      </c>
      <c r="G142" s="5" t="s">
        <v>283</v>
      </c>
      <c r="H142" s="29">
        <v>91.1</v>
      </c>
      <c r="I142" s="18">
        <v>0.1</v>
      </c>
      <c r="J142" s="19">
        <f t="shared" si="10"/>
        <v>8.6609999999999996</v>
      </c>
      <c r="K142" s="19">
        <f t="shared" si="9"/>
        <v>433.04999999999995</v>
      </c>
    </row>
    <row r="143" spans="1:11" ht="15" customHeight="1">
      <c r="A143" s="26">
        <v>140</v>
      </c>
      <c r="B143" s="20" t="s">
        <v>171</v>
      </c>
      <c r="C143" s="20"/>
      <c r="D143" s="15">
        <v>38.68</v>
      </c>
      <c r="E143" s="24" t="s">
        <v>149</v>
      </c>
      <c r="F143" s="20" t="s">
        <v>150</v>
      </c>
      <c r="G143" s="5" t="s">
        <v>282</v>
      </c>
      <c r="H143" s="29">
        <v>90.59</v>
      </c>
      <c r="I143" s="18">
        <v>0.1</v>
      </c>
      <c r="J143" s="19">
        <f t="shared" si="10"/>
        <v>3.8680000000000003</v>
      </c>
      <c r="K143" s="19">
        <f t="shared" si="9"/>
        <v>193.4</v>
      </c>
    </row>
    <row r="144" spans="1:11" ht="15" customHeight="1">
      <c r="A144" s="26">
        <v>141</v>
      </c>
      <c r="B144" s="20" t="s">
        <v>192</v>
      </c>
      <c r="C144" s="20"/>
      <c r="D144" s="15">
        <v>22.38</v>
      </c>
      <c r="E144" s="23" t="s">
        <v>219</v>
      </c>
      <c r="F144" s="16" t="s">
        <v>344</v>
      </c>
      <c r="G144" s="5" t="s">
        <v>345</v>
      </c>
      <c r="H144" s="16">
        <v>90.34</v>
      </c>
      <c r="I144" s="18">
        <v>0.1</v>
      </c>
      <c r="J144" s="19">
        <f t="shared" si="10"/>
        <v>2.238</v>
      </c>
      <c r="K144" s="19">
        <f t="shared" si="9"/>
        <v>111.9</v>
      </c>
    </row>
    <row r="145" spans="1:11" ht="15" customHeight="1">
      <c r="A145" s="26">
        <v>142</v>
      </c>
      <c r="B145" s="20" t="s">
        <v>217</v>
      </c>
      <c r="C145" s="20"/>
      <c r="D145" s="15">
        <v>40</v>
      </c>
      <c r="E145" s="23" t="s">
        <v>219</v>
      </c>
      <c r="F145" s="16" t="s">
        <v>344</v>
      </c>
      <c r="G145" s="5" t="s">
        <v>345</v>
      </c>
      <c r="H145" s="16">
        <v>90.3</v>
      </c>
      <c r="I145" s="18">
        <v>0.1</v>
      </c>
      <c r="J145" s="19">
        <f t="shared" si="10"/>
        <v>4</v>
      </c>
      <c r="K145" s="19">
        <f t="shared" si="9"/>
        <v>200</v>
      </c>
    </row>
    <row r="146" spans="1:11" ht="15" customHeight="1">
      <c r="A146" s="26">
        <v>143</v>
      </c>
      <c r="B146" s="20" t="s">
        <v>220</v>
      </c>
      <c r="C146" s="32"/>
      <c r="D146" s="15">
        <v>24</v>
      </c>
      <c r="E146" s="23" t="s">
        <v>210</v>
      </c>
      <c r="F146" s="16" t="s">
        <v>346</v>
      </c>
      <c r="G146" s="5" t="s">
        <v>345</v>
      </c>
      <c r="H146" s="16">
        <v>90.28</v>
      </c>
      <c r="I146" s="18">
        <v>0.1</v>
      </c>
      <c r="J146" s="19">
        <f t="shared" si="10"/>
        <v>2.4000000000000004</v>
      </c>
      <c r="K146" s="19">
        <f t="shared" si="9"/>
        <v>120.00000000000001</v>
      </c>
    </row>
    <row r="147" spans="1:11" ht="15" customHeight="1">
      <c r="A147" s="26">
        <v>144</v>
      </c>
      <c r="B147" s="20" t="s">
        <v>221</v>
      </c>
      <c r="C147" s="32"/>
      <c r="D147" s="15">
        <v>37.44</v>
      </c>
      <c r="E147" s="23" t="s">
        <v>222</v>
      </c>
      <c r="F147" s="16" t="s">
        <v>347</v>
      </c>
      <c r="G147" s="5" t="s">
        <v>345</v>
      </c>
      <c r="H147" s="16">
        <v>90.24</v>
      </c>
      <c r="I147" s="18">
        <v>0.1</v>
      </c>
      <c r="J147" s="19">
        <f t="shared" si="10"/>
        <v>3.7439999999999998</v>
      </c>
      <c r="K147" s="19">
        <f t="shared" si="9"/>
        <v>187.2</v>
      </c>
    </row>
    <row r="148" spans="1:11" ht="15" customHeight="1">
      <c r="A148" s="26">
        <v>145</v>
      </c>
      <c r="B148" s="20" t="s">
        <v>203</v>
      </c>
      <c r="C148" s="32"/>
      <c r="D148" s="15">
        <v>36.630000000000003</v>
      </c>
      <c r="E148" s="23" t="s">
        <v>209</v>
      </c>
      <c r="F148" s="16" t="s">
        <v>348</v>
      </c>
      <c r="G148" s="5" t="s">
        <v>345</v>
      </c>
      <c r="H148" s="16">
        <v>90.22</v>
      </c>
      <c r="I148" s="18">
        <v>0.1</v>
      </c>
      <c r="J148" s="19">
        <f t="shared" si="10"/>
        <v>3.6630000000000003</v>
      </c>
      <c r="K148" s="19">
        <f t="shared" si="9"/>
        <v>183.15</v>
      </c>
    </row>
    <row r="149" spans="1:11" ht="15" customHeight="1">
      <c r="A149" s="26">
        <v>146</v>
      </c>
      <c r="B149" s="20" t="s">
        <v>218</v>
      </c>
      <c r="C149" s="32"/>
      <c r="D149" s="15">
        <v>36</v>
      </c>
      <c r="E149" s="23" t="s">
        <v>210</v>
      </c>
      <c r="F149" s="16" t="s">
        <v>346</v>
      </c>
      <c r="G149" s="5" t="s">
        <v>345</v>
      </c>
      <c r="H149" s="16">
        <v>89.94</v>
      </c>
      <c r="I149" s="18">
        <v>0.1</v>
      </c>
      <c r="J149" s="19">
        <f t="shared" si="10"/>
        <v>3.6</v>
      </c>
      <c r="K149" s="19">
        <f t="shared" si="9"/>
        <v>180</v>
      </c>
    </row>
    <row r="150" spans="1:11" ht="15" customHeight="1">
      <c r="A150" s="26">
        <v>147</v>
      </c>
      <c r="B150" s="20" t="s">
        <v>214</v>
      </c>
      <c r="C150" s="32"/>
      <c r="D150" s="15">
        <v>30.43</v>
      </c>
      <c r="E150" s="23" t="s">
        <v>210</v>
      </c>
      <c r="F150" s="16" t="s">
        <v>346</v>
      </c>
      <c r="G150" s="5" t="s">
        <v>345</v>
      </c>
      <c r="H150" s="16">
        <v>89.5</v>
      </c>
      <c r="I150" s="18">
        <v>0.1</v>
      </c>
      <c r="J150" s="19">
        <f t="shared" si="10"/>
        <v>3.0430000000000001</v>
      </c>
      <c r="K150" s="19">
        <f t="shared" si="9"/>
        <v>152.15</v>
      </c>
    </row>
    <row r="151" spans="1:11" ht="15" customHeight="1">
      <c r="A151" s="26">
        <v>148</v>
      </c>
      <c r="B151" s="20" t="s">
        <v>223</v>
      </c>
      <c r="C151" s="32"/>
      <c r="D151" s="15">
        <v>35.9</v>
      </c>
      <c r="E151" s="23" t="s">
        <v>222</v>
      </c>
      <c r="F151" s="16" t="s">
        <v>347</v>
      </c>
      <c r="G151" s="5" t="s">
        <v>345</v>
      </c>
      <c r="H151" s="16">
        <v>89.5</v>
      </c>
      <c r="I151" s="18">
        <v>0.1</v>
      </c>
      <c r="J151" s="19">
        <f t="shared" si="10"/>
        <v>3.59</v>
      </c>
      <c r="K151" s="19">
        <f t="shared" si="9"/>
        <v>179.5</v>
      </c>
    </row>
    <row r="152" spans="1:11" ht="15" customHeight="1">
      <c r="A152" s="26">
        <v>149</v>
      </c>
      <c r="B152" s="16" t="s">
        <v>252</v>
      </c>
      <c r="D152" s="16">
        <v>32</v>
      </c>
      <c r="E152" s="16">
        <v>8220</v>
      </c>
      <c r="F152" s="16" t="s">
        <v>253</v>
      </c>
      <c r="G152" s="16" t="s">
        <v>254</v>
      </c>
      <c r="H152" s="16">
        <v>92.2</v>
      </c>
      <c r="I152" s="18">
        <v>0.1</v>
      </c>
      <c r="J152" s="19">
        <f t="shared" si="10"/>
        <v>3.2</v>
      </c>
      <c r="K152" s="19">
        <f t="shared" si="9"/>
        <v>160</v>
      </c>
    </row>
    <row r="153" spans="1:11" ht="15" customHeight="1">
      <c r="A153" s="26">
        <v>150</v>
      </c>
      <c r="B153" s="16" t="s">
        <v>255</v>
      </c>
      <c r="D153" s="16">
        <v>29.01</v>
      </c>
      <c r="E153" s="16">
        <v>2636</v>
      </c>
      <c r="F153" s="16" t="s">
        <v>256</v>
      </c>
      <c r="G153" s="16" t="s">
        <v>254</v>
      </c>
      <c r="H153" s="16">
        <v>92</v>
      </c>
      <c r="I153" s="18">
        <v>0.1</v>
      </c>
      <c r="J153" s="19">
        <f t="shared" si="10"/>
        <v>2.9010000000000002</v>
      </c>
      <c r="K153" s="19">
        <f t="shared" si="9"/>
        <v>145.05000000000001</v>
      </c>
    </row>
    <row r="154" spans="1:11" ht="15" customHeight="1">
      <c r="A154" s="26">
        <v>151</v>
      </c>
      <c r="B154" s="16" t="s">
        <v>257</v>
      </c>
      <c r="D154" s="16">
        <v>139.13</v>
      </c>
      <c r="E154" s="16">
        <v>5715</v>
      </c>
      <c r="F154" s="16" t="s">
        <v>258</v>
      </c>
      <c r="G154" s="16" t="s">
        <v>254</v>
      </c>
      <c r="H154" s="16">
        <v>91.93</v>
      </c>
      <c r="I154" s="18">
        <v>0.1</v>
      </c>
      <c r="J154" s="19">
        <f t="shared" si="10"/>
        <v>13.913</v>
      </c>
      <c r="K154" s="19">
        <f t="shared" si="9"/>
        <v>695.65</v>
      </c>
    </row>
    <row r="155" spans="1:11" ht="15" customHeight="1">
      <c r="K155" s="34">
        <f>SUM(K4:K154)</f>
        <v>72185.249999999985</v>
      </c>
    </row>
  </sheetData>
  <autoFilter ref="A3:K155">
    <sortState ref="A4:K155">
      <sortCondition descending="1" ref="I3:I155"/>
    </sortState>
  </autoFilter>
  <mergeCells count="2">
    <mergeCell ref="B1:K1"/>
    <mergeCell ref="A2:K2"/>
  </mergeCells>
  <phoneticPr fontId="1" type="noConversion"/>
  <pageMargins left="0.70866141732283472" right="0.70866141732283472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zoomScale="85" zoomScaleNormal="85" workbookViewId="0">
      <selection activeCell="N22" sqref="N22"/>
    </sheetView>
  </sheetViews>
  <sheetFormatPr defaultRowHeight="13.5"/>
  <cols>
    <col min="2" max="2" width="25.75" style="3" customWidth="1"/>
    <col min="3" max="3" width="30.875" style="3" hidden="1" customWidth="1"/>
    <col min="4" max="4" width="8.25" style="3" hidden="1" customWidth="1"/>
    <col min="5" max="5" width="6.625" style="3" hidden="1" customWidth="1"/>
    <col min="6" max="6" width="11.625" style="3" customWidth="1"/>
    <col min="7" max="7" width="9.125" style="3" customWidth="1"/>
    <col min="8" max="8" width="12.375" style="3" hidden="1" customWidth="1"/>
    <col min="9" max="9" width="10.75" style="3" customWidth="1"/>
    <col min="10" max="11" width="10.375" style="3" hidden="1" customWidth="1"/>
  </cols>
  <sheetData>
    <row r="1" spans="1:11" ht="44.25" customHeight="1">
      <c r="A1" s="50" t="s">
        <v>351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47" customFormat="1" ht="29.25" customHeight="1">
      <c r="A2" s="35" t="s">
        <v>352</v>
      </c>
      <c r="B2" s="36" t="s">
        <v>0</v>
      </c>
      <c r="C2" s="36" t="s">
        <v>353</v>
      </c>
      <c r="D2" s="36" t="s">
        <v>354</v>
      </c>
      <c r="E2" s="36" t="s">
        <v>1</v>
      </c>
      <c r="F2" s="36" t="s">
        <v>2</v>
      </c>
      <c r="G2" s="36" t="s">
        <v>3</v>
      </c>
      <c r="H2" s="36" t="s">
        <v>355</v>
      </c>
      <c r="I2" s="36" t="s">
        <v>356</v>
      </c>
      <c r="J2" s="36" t="s">
        <v>357</v>
      </c>
      <c r="K2" s="36" t="s">
        <v>358</v>
      </c>
    </row>
    <row r="3" spans="1:11" s="47" customFormat="1" ht="22.5" customHeight="1">
      <c r="A3" s="37">
        <v>1</v>
      </c>
      <c r="B3" s="38" t="s">
        <v>359</v>
      </c>
      <c r="C3" s="38" t="s">
        <v>360</v>
      </c>
      <c r="D3" s="39">
        <v>96</v>
      </c>
      <c r="E3" s="40">
        <v>5787</v>
      </c>
      <c r="F3" s="40" t="s">
        <v>361</v>
      </c>
      <c r="G3" s="36" t="s">
        <v>362</v>
      </c>
      <c r="H3" s="41"/>
      <c r="I3" s="42">
        <v>0.3</v>
      </c>
      <c r="J3" s="43">
        <f t="shared" ref="J3:J13" si="0">D3*0.3</f>
        <v>28.799999999999997</v>
      </c>
      <c r="K3" s="43">
        <f t="shared" ref="K3:K32" si="1">J3*50</f>
        <v>1439.9999999999998</v>
      </c>
    </row>
    <row r="4" spans="1:11" s="47" customFormat="1" ht="22.5" customHeight="1">
      <c r="A4" s="37">
        <v>2</v>
      </c>
      <c r="B4" s="38" t="s">
        <v>359</v>
      </c>
      <c r="C4" s="38" t="s">
        <v>363</v>
      </c>
      <c r="D4" s="39">
        <v>96</v>
      </c>
      <c r="E4" s="40">
        <v>90103</v>
      </c>
      <c r="F4" s="40" t="s">
        <v>364</v>
      </c>
      <c r="G4" s="36" t="s">
        <v>362</v>
      </c>
      <c r="H4" s="41"/>
      <c r="I4" s="42">
        <v>0.3</v>
      </c>
      <c r="J4" s="43">
        <f t="shared" si="0"/>
        <v>28.799999999999997</v>
      </c>
      <c r="K4" s="43">
        <f t="shared" si="1"/>
        <v>1439.9999999999998</v>
      </c>
    </row>
    <row r="5" spans="1:11" s="47" customFormat="1" ht="22.5" customHeight="1">
      <c r="A5" s="37">
        <v>3</v>
      </c>
      <c r="B5" s="38" t="s">
        <v>359</v>
      </c>
      <c r="C5" s="38" t="s">
        <v>365</v>
      </c>
      <c r="D5" s="39">
        <v>96</v>
      </c>
      <c r="E5" s="40">
        <v>10119</v>
      </c>
      <c r="F5" s="40" t="s">
        <v>366</v>
      </c>
      <c r="G5" s="36" t="s">
        <v>362</v>
      </c>
      <c r="H5" s="41"/>
      <c r="I5" s="42">
        <v>0.3</v>
      </c>
      <c r="J5" s="43">
        <f t="shared" si="0"/>
        <v>28.799999999999997</v>
      </c>
      <c r="K5" s="43">
        <f t="shared" si="1"/>
        <v>1439.9999999999998</v>
      </c>
    </row>
    <row r="6" spans="1:11" s="47" customFormat="1" ht="22.5" customHeight="1">
      <c r="A6" s="37">
        <v>4</v>
      </c>
      <c r="B6" s="44" t="s">
        <v>122</v>
      </c>
      <c r="C6" s="44"/>
      <c r="D6" s="45">
        <v>49.2</v>
      </c>
      <c r="E6" s="40">
        <v>9003</v>
      </c>
      <c r="F6" s="44" t="s">
        <v>117</v>
      </c>
      <c r="G6" s="36" t="s">
        <v>367</v>
      </c>
      <c r="H6" s="40"/>
      <c r="I6" s="42">
        <v>0.3</v>
      </c>
      <c r="J6" s="43">
        <f t="shared" si="0"/>
        <v>14.76</v>
      </c>
      <c r="K6" s="43">
        <f t="shared" si="1"/>
        <v>738</v>
      </c>
    </row>
    <row r="7" spans="1:11" s="47" customFormat="1" ht="22.5" customHeight="1">
      <c r="A7" s="37">
        <v>5</v>
      </c>
      <c r="B7" s="44" t="s">
        <v>122</v>
      </c>
      <c r="C7" s="44"/>
      <c r="D7" s="45">
        <v>49.2</v>
      </c>
      <c r="E7" s="40">
        <v>9003</v>
      </c>
      <c r="F7" s="44" t="s">
        <v>117</v>
      </c>
      <c r="G7" s="36" t="s">
        <v>367</v>
      </c>
      <c r="H7" s="40"/>
      <c r="I7" s="42">
        <v>0.3</v>
      </c>
      <c r="J7" s="43">
        <f t="shared" si="0"/>
        <v>14.76</v>
      </c>
      <c r="K7" s="43">
        <f t="shared" si="1"/>
        <v>738</v>
      </c>
    </row>
    <row r="8" spans="1:11" s="47" customFormat="1" ht="22.5" customHeight="1">
      <c r="A8" s="37">
        <v>6</v>
      </c>
      <c r="B8" s="44" t="s">
        <v>122</v>
      </c>
      <c r="C8" s="44"/>
      <c r="D8" s="45">
        <v>48</v>
      </c>
      <c r="E8" s="40">
        <v>9003</v>
      </c>
      <c r="F8" s="44" t="s">
        <v>117</v>
      </c>
      <c r="G8" s="36" t="s">
        <v>367</v>
      </c>
      <c r="H8" s="40"/>
      <c r="I8" s="42">
        <v>0.3</v>
      </c>
      <c r="J8" s="43">
        <f t="shared" si="0"/>
        <v>14.399999999999999</v>
      </c>
      <c r="K8" s="43">
        <f t="shared" si="1"/>
        <v>719.99999999999989</v>
      </c>
    </row>
    <row r="9" spans="1:11" s="47" customFormat="1" ht="22.5" customHeight="1">
      <c r="A9" s="37">
        <v>7</v>
      </c>
      <c r="B9" s="44" t="s">
        <v>122</v>
      </c>
      <c r="C9" s="44"/>
      <c r="D9" s="45">
        <v>49.2</v>
      </c>
      <c r="E9" s="40">
        <v>5968</v>
      </c>
      <c r="F9" s="44" t="s">
        <v>123</v>
      </c>
      <c r="G9" s="36" t="s">
        <v>367</v>
      </c>
      <c r="H9" s="40"/>
      <c r="I9" s="42">
        <v>0.3</v>
      </c>
      <c r="J9" s="43">
        <f t="shared" si="0"/>
        <v>14.76</v>
      </c>
      <c r="K9" s="43">
        <f t="shared" si="1"/>
        <v>738</v>
      </c>
    </row>
    <row r="10" spans="1:11" s="47" customFormat="1" ht="22.5" customHeight="1">
      <c r="A10" s="37">
        <v>8</v>
      </c>
      <c r="B10" s="44" t="s">
        <v>122</v>
      </c>
      <c r="C10" s="44"/>
      <c r="D10" s="45">
        <v>45.6</v>
      </c>
      <c r="E10" s="40">
        <v>5968</v>
      </c>
      <c r="F10" s="44" t="s">
        <v>123</v>
      </c>
      <c r="G10" s="36" t="s">
        <v>367</v>
      </c>
      <c r="H10" s="40"/>
      <c r="I10" s="42">
        <v>0.3</v>
      </c>
      <c r="J10" s="43">
        <f t="shared" si="0"/>
        <v>13.68</v>
      </c>
      <c r="K10" s="43">
        <f t="shared" si="1"/>
        <v>684</v>
      </c>
    </row>
    <row r="11" spans="1:11" s="47" customFormat="1" ht="22.5" customHeight="1">
      <c r="A11" s="37">
        <v>9</v>
      </c>
      <c r="B11" s="44" t="s">
        <v>122</v>
      </c>
      <c r="C11" s="44"/>
      <c r="D11" s="45">
        <v>39.6</v>
      </c>
      <c r="E11" s="40">
        <v>5968</v>
      </c>
      <c r="F11" s="44" t="s">
        <v>123</v>
      </c>
      <c r="G11" s="36" t="s">
        <v>367</v>
      </c>
      <c r="H11" s="40"/>
      <c r="I11" s="42">
        <v>0.3</v>
      </c>
      <c r="J11" s="43">
        <f t="shared" si="0"/>
        <v>11.88</v>
      </c>
      <c r="K11" s="43">
        <f t="shared" si="1"/>
        <v>594</v>
      </c>
    </row>
    <row r="12" spans="1:11" s="47" customFormat="1" ht="22.5" customHeight="1">
      <c r="A12" s="37">
        <v>10</v>
      </c>
      <c r="B12" s="44" t="s">
        <v>122</v>
      </c>
      <c r="C12" s="44"/>
      <c r="D12" s="45">
        <v>39.6</v>
      </c>
      <c r="E12" s="40">
        <v>5968</v>
      </c>
      <c r="F12" s="44" t="s">
        <v>123</v>
      </c>
      <c r="G12" s="36" t="s">
        <v>367</v>
      </c>
      <c r="H12" s="40"/>
      <c r="I12" s="42">
        <v>0.3</v>
      </c>
      <c r="J12" s="43">
        <f t="shared" si="0"/>
        <v>11.88</v>
      </c>
      <c r="K12" s="43">
        <f t="shared" si="1"/>
        <v>594</v>
      </c>
    </row>
    <row r="13" spans="1:11" s="47" customFormat="1" ht="22.5" customHeight="1">
      <c r="A13" s="37">
        <v>11</v>
      </c>
      <c r="B13" s="44" t="s">
        <v>124</v>
      </c>
      <c r="C13" s="44"/>
      <c r="D13" s="45">
        <v>94.8</v>
      </c>
      <c r="E13" s="46">
        <v>568</v>
      </c>
      <c r="F13" s="44" t="s">
        <v>119</v>
      </c>
      <c r="G13" s="36" t="s">
        <v>367</v>
      </c>
      <c r="H13" s="40"/>
      <c r="I13" s="42">
        <v>0.3</v>
      </c>
      <c r="J13" s="43">
        <f t="shared" si="0"/>
        <v>28.439999999999998</v>
      </c>
      <c r="K13" s="43">
        <f t="shared" si="1"/>
        <v>1422</v>
      </c>
    </row>
    <row r="14" spans="1:11" s="47" customFormat="1" ht="22.5" customHeight="1">
      <c r="A14" s="37">
        <v>12</v>
      </c>
      <c r="B14" s="38" t="s">
        <v>359</v>
      </c>
      <c r="C14" s="38" t="s">
        <v>368</v>
      </c>
      <c r="D14" s="39">
        <v>108</v>
      </c>
      <c r="E14" s="40">
        <v>9159</v>
      </c>
      <c r="F14" s="40" t="s">
        <v>369</v>
      </c>
      <c r="G14" s="36" t="s">
        <v>362</v>
      </c>
      <c r="H14" s="41"/>
      <c r="I14" s="42">
        <v>0.2</v>
      </c>
      <c r="J14" s="43">
        <f t="shared" ref="J14:J22" si="2">D14*0.2</f>
        <v>21.6</v>
      </c>
      <c r="K14" s="43">
        <f t="shared" si="1"/>
        <v>1080</v>
      </c>
    </row>
    <row r="15" spans="1:11" s="47" customFormat="1" ht="22.5" customHeight="1">
      <c r="A15" s="37">
        <v>13</v>
      </c>
      <c r="B15" s="38" t="s">
        <v>370</v>
      </c>
      <c r="C15" s="38" t="s">
        <v>371</v>
      </c>
      <c r="D15" s="39">
        <v>60</v>
      </c>
      <c r="E15" s="40">
        <v>10581</v>
      </c>
      <c r="F15" s="40" t="s">
        <v>372</v>
      </c>
      <c r="G15" s="36" t="s">
        <v>362</v>
      </c>
      <c r="H15" s="41"/>
      <c r="I15" s="42">
        <v>0.2</v>
      </c>
      <c r="J15" s="43">
        <f t="shared" si="2"/>
        <v>12</v>
      </c>
      <c r="K15" s="43">
        <f t="shared" si="1"/>
        <v>600</v>
      </c>
    </row>
    <row r="16" spans="1:11" s="47" customFormat="1" ht="22.5" customHeight="1">
      <c r="A16" s="37">
        <v>14</v>
      </c>
      <c r="B16" s="44" t="s">
        <v>122</v>
      </c>
      <c r="C16" s="44"/>
      <c r="D16" s="45">
        <v>202.8</v>
      </c>
      <c r="E16" s="40">
        <v>6162</v>
      </c>
      <c r="F16" s="44" t="s">
        <v>111</v>
      </c>
      <c r="G16" s="36" t="s">
        <v>367</v>
      </c>
      <c r="H16" s="40"/>
      <c r="I16" s="42">
        <v>0.2</v>
      </c>
      <c r="J16" s="43">
        <f t="shared" si="2"/>
        <v>40.56</v>
      </c>
      <c r="K16" s="43">
        <f t="shared" si="1"/>
        <v>2028</v>
      </c>
    </row>
    <row r="17" spans="1:11" s="47" customFormat="1" ht="22.5" customHeight="1">
      <c r="A17" s="37">
        <v>15</v>
      </c>
      <c r="B17" s="44" t="s">
        <v>122</v>
      </c>
      <c r="C17" s="44"/>
      <c r="D17" s="44">
        <v>42</v>
      </c>
      <c r="E17" s="44">
        <v>90302</v>
      </c>
      <c r="F17" s="44" t="s">
        <v>125</v>
      </c>
      <c r="G17" s="36" t="s">
        <v>367</v>
      </c>
      <c r="H17" s="40"/>
      <c r="I17" s="42">
        <v>0.2</v>
      </c>
      <c r="J17" s="43">
        <f t="shared" si="2"/>
        <v>8.4</v>
      </c>
      <c r="K17" s="43">
        <f t="shared" si="1"/>
        <v>420</v>
      </c>
    </row>
    <row r="18" spans="1:11" s="47" customFormat="1" ht="22.5" customHeight="1">
      <c r="A18" s="37">
        <v>16</v>
      </c>
      <c r="B18" s="44" t="s">
        <v>122</v>
      </c>
      <c r="C18" s="44"/>
      <c r="D18" s="44">
        <v>44.4</v>
      </c>
      <c r="E18" s="44">
        <v>90302</v>
      </c>
      <c r="F18" s="44" t="s">
        <v>125</v>
      </c>
      <c r="G18" s="36" t="s">
        <v>367</v>
      </c>
      <c r="H18" s="40"/>
      <c r="I18" s="42">
        <v>0.2</v>
      </c>
      <c r="J18" s="43">
        <f t="shared" si="2"/>
        <v>8.8800000000000008</v>
      </c>
      <c r="K18" s="43">
        <f t="shared" si="1"/>
        <v>444.00000000000006</v>
      </c>
    </row>
    <row r="19" spans="1:11" s="47" customFormat="1" ht="22.5" customHeight="1">
      <c r="A19" s="37">
        <v>17</v>
      </c>
      <c r="B19" s="44" t="s">
        <v>122</v>
      </c>
      <c r="C19" s="44"/>
      <c r="D19" s="44">
        <v>44.4</v>
      </c>
      <c r="E19" s="44">
        <v>90302</v>
      </c>
      <c r="F19" s="44" t="s">
        <v>125</v>
      </c>
      <c r="G19" s="36" t="s">
        <v>367</v>
      </c>
      <c r="H19" s="40"/>
      <c r="I19" s="42">
        <v>0.2</v>
      </c>
      <c r="J19" s="43">
        <f t="shared" si="2"/>
        <v>8.8800000000000008</v>
      </c>
      <c r="K19" s="43">
        <f t="shared" si="1"/>
        <v>444.00000000000006</v>
      </c>
    </row>
    <row r="20" spans="1:11" s="47" customFormat="1" ht="22.5" customHeight="1">
      <c r="A20" s="37">
        <v>18</v>
      </c>
      <c r="B20" s="44" t="s">
        <v>122</v>
      </c>
      <c r="C20" s="44"/>
      <c r="D20" s="44">
        <v>38.4</v>
      </c>
      <c r="E20" s="44">
        <v>90302</v>
      </c>
      <c r="F20" s="44" t="s">
        <v>125</v>
      </c>
      <c r="G20" s="36" t="s">
        <v>367</v>
      </c>
      <c r="H20" s="40"/>
      <c r="I20" s="42">
        <v>0.2</v>
      </c>
      <c r="J20" s="43">
        <f t="shared" si="2"/>
        <v>7.68</v>
      </c>
      <c r="K20" s="43">
        <f t="shared" si="1"/>
        <v>384</v>
      </c>
    </row>
    <row r="21" spans="1:11" s="47" customFormat="1" ht="22.5" customHeight="1">
      <c r="A21" s="37">
        <v>19</v>
      </c>
      <c r="B21" s="44" t="s">
        <v>126</v>
      </c>
      <c r="C21" s="44"/>
      <c r="D21" s="44">
        <v>28.8</v>
      </c>
      <c r="E21" s="44">
        <v>1609</v>
      </c>
      <c r="F21" s="44" t="s">
        <v>100</v>
      </c>
      <c r="G21" s="36" t="s">
        <v>367</v>
      </c>
      <c r="H21" s="40"/>
      <c r="I21" s="42">
        <v>0.2</v>
      </c>
      <c r="J21" s="43">
        <f t="shared" si="2"/>
        <v>5.7600000000000007</v>
      </c>
      <c r="K21" s="43">
        <f t="shared" si="1"/>
        <v>288.00000000000006</v>
      </c>
    </row>
    <row r="22" spans="1:11" s="47" customFormat="1" ht="22.5" customHeight="1">
      <c r="A22" s="37">
        <v>20</v>
      </c>
      <c r="B22" s="44" t="s">
        <v>126</v>
      </c>
      <c r="C22" s="44"/>
      <c r="D22" s="44">
        <v>28</v>
      </c>
      <c r="E22" s="44">
        <v>1609</v>
      </c>
      <c r="F22" s="44" t="s">
        <v>100</v>
      </c>
      <c r="G22" s="36" t="s">
        <v>367</v>
      </c>
      <c r="H22" s="40"/>
      <c r="I22" s="42">
        <v>0.2</v>
      </c>
      <c r="J22" s="43">
        <f t="shared" si="2"/>
        <v>5.6000000000000005</v>
      </c>
      <c r="K22" s="43">
        <f t="shared" si="1"/>
        <v>280</v>
      </c>
    </row>
    <row r="23" spans="1:11" s="47" customFormat="1" ht="22.5" customHeight="1">
      <c r="A23" s="37">
        <v>21</v>
      </c>
      <c r="B23" s="38" t="s">
        <v>359</v>
      </c>
      <c r="C23" s="38" t="s">
        <v>373</v>
      </c>
      <c r="D23" s="39">
        <v>84</v>
      </c>
      <c r="E23" s="40">
        <v>2871</v>
      </c>
      <c r="F23" s="40" t="s">
        <v>374</v>
      </c>
      <c r="G23" s="36" t="s">
        <v>362</v>
      </c>
      <c r="H23" s="41"/>
      <c r="I23" s="42">
        <v>0.1</v>
      </c>
      <c r="J23" s="43">
        <f t="shared" ref="J23:J32" si="3">D23*0.1</f>
        <v>8.4</v>
      </c>
      <c r="K23" s="43">
        <f t="shared" si="1"/>
        <v>420</v>
      </c>
    </row>
    <row r="24" spans="1:11" s="47" customFormat="1" ht="22.5" customHeight="1">
      <c r="A24" s="37">
        <v>22</v>
      </c>
      <c r="B24" s="38" t="s">
        <v>370</v>
      </c>
      <c r="C24" s="38" t="s">
        <v>375</v>
      </c>
      <c r="D24" s="39">
        <v>48</v>
      </c>
      <c r="E24" s="40">
        <v>5833</v>
      </c>
      <c r="F24" s="40" t="s">
        <v>376</v>
      </c>
      <c r="G24" s="36" t="s">
        <v>362</v>
      </c>
      <c r="H24" s="41"/>
      <c r="I24" s="42">
        <v>0.1</v>
      </c>
      <c r="J24" s="43">
        <f t="shared" si="3"/>
        <v>4.8000000000000007</v>
      </c>
      <c r="K24" s="43">
        <f t="shared" si="1"/>
        <v>240.00000000000003</v>
      </c>
    </row>
    <row r="25" spans="1:11" s="47" customFormat="1" ht="22.5" customHeight="1">
      <c r="A25" s="37">
        <v>23</v>
      </c>
      <c r="B25" s="44" t="s">
        <v>122</v>
      </c>
      <c r="C25" s="44"/>
      <c r="D25" s="44">
        <v>44.4</v>
      </c>
      <c r="E25" s="44">
        <v>8522</v>
      </c>
      <c r="F25" s="44" t="s">
        <v>121</v>
      </c>
      <c r="G25" s="36" t="s">
        <v>367</v>
      </c>
      <c r="H25" s="40"/>
      <c r="I25" s="42">
        <v>0.1</v>
      </c>
      <c r="J25" s="43">
        <f t="shared" si="3"/>
        <v>4.4400000000000004</v>
      </c>
      <c r="K25" s="43">
        <f t="shared" si="1"/>
        <v>222.00000000000003</v>
      </c>
    </row>
    <row r="26" spans="1:11" s="47" customFormat="1" ht="22.5" customHeight="1">
      <c r="A26" s="37">
        <v>24</v>
      </c>
      <c r="B26" s="44" t="s">
        <v>122</v>
      </c>
      <c r="C26" s="44"/>
      <c r="D26" s="44">
        <v>45.6</v>
      </c>
      <c r="E26" s="44">
        <v>8522</v>
      </c>
      <c r="F26" s="44" t="s">
        <v>121</v>
      </c>
      <c r="G26" s="36" t="s">
        <v>367</v>
      </c>
      <c r="H26" s="40"/>
      <c r="I26" s="42">
        <v>0.1</v>
      </c>
      <c r="J26" s="43">
        <f t="shared" si="3"/>
        <v>4.5600000000000005</v>
      </c>
      <c r="K26" s="43">
        <f t="shared" si="1"/>
        <v>228.00000000000003</v>
      </c>
    </row>
    <row r="27" spans="1:11" s="47" customFormat="1" ht="22.5" customHeight="1">
      <c r="A27" s="37">
        <v>25</v>
      </c>
      <c r="B27" s="44" t="s">
        <v>122</v>
      </c>
      <c r="C27" s="44"/>
      <c r="D27" s="44">
        <v>55.2</v>
      </c>
      <c r="E27" s="44">
        <v>8522</v>
      </c>
      <c r="F27" s="44" t="s">
        <v>121</v>
      </c>
      <c r="G27" s="36" t="s">
        <v>367</v>
      </c>
      <c r="H27" s="40"/>
      <c r="I27" s="42">
        <v>0.1</v>
      </c>
      <c r="J27" s="43">
        <f t="shared" si="3"/>
        <v>5.5200000000000005</v>
      </c>
      <c r="K27" s="43">
        <f t="shared" si="1"/>
        <v>276</v>
      </c>
    </row>
    <row r="28" spans="1:11" s="47" customFormat="1" ht="22.5" customHeight="1">
      <c r="A28" s="37">
        <v>26</v>
      </c>
      <c r="B28" s="44" t="s">
        <v>122</v>
      </c>
      <c r="C28" s="44"/>
      <c r="D28" s="44">
        <v>64.8</v>
      </c>
      <c r="E28" s="44">
        <v>8522</v>
      </c>
      <c r="F28" s="44" t="s">
        <v>121</v>
      </c>
      <c r="G28" s="36" t="s">
        <v>367</v>
      </c>
      <c r="H28" s="40"/>
      <c r="I28" s="42">
        <v>0.1</v>
      </c>
      <c r="J28" s="43">
        <f t="shared" si="3"/>
        <v>6.48</v>
      </c>
      <c r="K28" s="43">
        <f t="shared" si="1"/>
        <v>324</v>
      </c>
    </row>
    <row r="29" spans="1:11" s="47" customFormat="1" ht="22.5" customHeight="1">
      <c r="A29" s="37">
        <v>27</v>
      </c>
      <c r="B29" s="44" t="s">
        <v>124</v>
      </c>
      <c r="C29" s="44"/>
      <c r="D29" s="44">
        <v>63.6</v>
      </c>
      <c r="E29" s="44">
        <v>6162</v>
      </c>
      <c r="F29" s="44" t="s">
        <v>111</v>
      </c>
      <c r="G29" s="36" t="s">
        <v>367</v>
      </c>
      <c r="H29" s="40"/>
      <c r="I29" s="42">
        <v>0.1</v>
      </c>
      <c r="J29" s="43">
        <f t="shared" si="3"/>
        <v>6.36</v>
      </c>
      <c r="K29" s="43">
        <f t="shared" si="1"/>
        <v>318</v>
      </c>
    </row>
    <row r="30" spans="1:11" s="47" customFormat="1" ht="22.5" customHeight="1">
      <c r="A30" s="37">
        <v>28</v>
      </c>
      <c r="B30" s="44" t="s">
        <v>126</v>
      </c>
      <c r="C30" s="44"/>
      <c r="D30" s="44">
        <v>24.8</v>
      </c>
      <c r="E30" s="44">
        <v>1207</v>
      </c>
      <c r="F30" s="44" t="s">
        <v>106</v>
      </c>
      <c r="G30" s="36" t="s">
        <v>367</v>
      </c>
      <c r="H30" s="40"/>
      <c r="I30" s="42">
        <v>0.1</v>
      </c>
      <c r="J30" s="43">
        <f t="shared" si="3"/>
        <v>2.4800000000000004</v>
      </c>
      <c r="K30" s="43">
        <f t="shared" si="1"/>
        <v>124.00000000000003</v>
      </c>
    </row>
    <row r="31" spans="1:11" s="47" customFormat="1" ht="22.5" customHeight="1">
      <c r="A31" s="37">
        <v>29</v>
      </c>
      <c r="B31" s="44" t="s">
        <v>126</v>
      </c>
      <c r="C31" s="44"/>
      <c r="D31" s="44">
        <v>20.8</v>
      </c>
      <c r="E31" s="44">
        <v>1207</v>
      </c>
      <c r="F31" s="44" t="s">
        <v>106</v>
      </c>
      <c r="G31" s="36" t="s">
        <v>367</v>
      </c>
      <c r="H31" s="40"/>
      <c r="I31" s="42">
        <v>0.1</v>
      </c>
      <c r="J31" s="43">
        <f t="shared" si="3"/>
        <v>2.08</v>
      </c>
      <c r="K31" s="43">
        <f t="shared" si="1"/>
        <v>104</v>
      </c>
    </row>
    <row r="32" spans="1:11" s="47" customFormat="1" ht="22.5" customHeight="1">
      <c r="A32" s="37">
        <v>30</v>
      </c>
      <c r="B32" s="44" t="s">
        <v>126</v>
      </c>
      <c r="C32" s="44"/>
      <c r="D32" s="44">
        <v>21.6</v>
      </c>
      <c r="E32" s="44">
        <v>1207</v>
      </c>
      <c r="F32" s="44" t="s">
        <v>106</v>
      </c>
      <c r="G32" s="36" t="s">
        <v>367</v>
      </c>
      <c r="H32" s="40"/>
      <c r="I32" s="42">
        <v>0.1</v>
      </c>
      <c r="J32" s="43">
        <f t="shared" si="3"/>
        <v>2.16</v>
      </c>
      <c r="K32" s="43">
        <f t="shared" si="1"/>
        <v>108</v>
      </c>
    </row>
    <row r="33" spans="11:11">
      <c r="K33" s="6">
        <f>SUM(K3:K32)</f>
        <v>18880</v>
      </c>
    </row>
  </sheetData>
  <autoFilter ref="A2:K2">
    <sortState ref="A3:K33">
      <sortCondition descending="1" ref="I2"/>
    </sortState>
  </autoFilter>
  <mergeCells count="1">
    <mergeCell ref="A1:K1"/>
  </mergeCells>
  <phoneticPr fontId="1" type="noConversion"/>
  <pageMargins left="1.4173228346456694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P23" sqref="P23"/>
    </sheetView>
  </sheetViews>
  <sheetFormatPr defaultRowHeight="13.5"/>
  <cols>
    <col min="1" max="1" width="29.75" customWidth="1"/>
    <col min="6" max="6" width="5" customWidth="1"/>
    <col min="8" max="8" width="8.75" customWidth="1"/>
  </cols>
  <sheetData>
    <row r="1" spans="1:9" ht="27">
      <c r="A1" s="51" t="s">
        <v>377</v>
      </c>
      <c r="B1" s="52"/>
      <c r="C1" s="52"/>
      <c r="D1" s="52"/>
      <c r="E1" s="52"/>
      <c r="F1" s="52"/>
      <c r="G1" s="52"/>
      <c r="H1" s="52"/>
      <c r="I1" s="52"/>
    </row>
    <row r="2" spans="1:9" ht="31.5" customHeight="1">
      <c r="A2" s="7" t="s">
        <v>231</v>
      </c>
      <c r="B2" s="7" t="s">
        <v>232</v>
      </c>
      <c r="C2" s="8" t="s">
        <v>1</v>
      </c>
      <c r="D2" s="7" t="s">
        <v>2</v>
      </c>
      <c r="E2" s="7" t="s">
        <v>3</v>
      </c>
      <c r="F2" s="7" t="s">
        <v>172</v>
      </c>
      <c r="G2" s="7" t="s">
        <v>233</v>
      </c>
      <c r="H2" s="7" t="s">
        <v>234</v>
      </c>
      <c r="I2" s="7" t="s">
        <v>235</v>
      </c>
    </row>
    <row r="3" spans="1:9">
      <c r="A3" s="9" t="s">
        <v>173</v>
      </c>
      <c r="B3" s="10">
        <v>8.4</v>
      </c>
      <c r="C3" s="10">
        <v>703</v>
      </c>
      <c r="D3" s="9" t="s">
        <v>174</v>
      </c>
      <c r="E3" s="11" t="s">
        <v>236</v>
      </c>
      <c r="F3" s="11">
        <v>96</v>
      </c>
      <c r="G3" s="11">
        <v>0.3</v>
      </c>
      <c r="H3" s="11">
        <f>B3*G3</f>
        <v>2.52</v>
      </c>
      <c r="I3" s="12">
        <f>H3*50</f>
        <v>126</v>
      </c>
    </row>
    <row r="4" spans="1:9">
      <c r="A4" s="9" t="s">
        <v>155</v>
      </c>
      <c r="B4" s="10">
        <v>19.600000000000001</v>
      </c>
      <c r="C4" s="10">
        <v>1384</v>
      </c>
      <c r="D4" s="9" t="s">
        <v>175</v>
      </c>
      <c r="E4" s="11" t="s">
        <v>236</v>
      </c>
      <c r="F4" s="11">
        <v>96</v>
      </c>
      <c r="G4" s="11">
        <v>0.3</v>
      </c>
      <c r="H4" s="11">
        <f t="shared" ref="H4:H60" si="0">B4*G4</f>
        <v>5.88</v>
      </c>
      <c r="I4" s="12">
        <f t="shared" ref="I4:I60" si="1">H4*50</f>
        <v>294</v>
      </c>
    </row>
    <row r="5" spans="1:9">
      <c r="A5" s="9" t="s">
        <v>155</v>
      </c>
      <c r="B5" s="10">
        <v>26.4</v>
      </c>
      <c r="C5" s="10">
        <v>5973</v>
      </c>
      <c r="D5" s="9" t="s">
        <v>176</v>
      </c>
      <c r="E5" s="11" t="s">
        <v>236</v>
      </c>
      <c r="F5" s="11">
        <v>96</v>
      </c>
      <c r="G5" s="11">
        <v>0.3</v>
      </c>
      <c r="H5" s="11">
        <f t="shared" si="0"/>
        <v>7.919999999999999</v>
      </c>
      <c r="I5" s="12">
        <f t="shared" si="1"/>
        <v>395.99999999999994</v>
      </c>
    </row>
    <row r="6" spans="1:9">
      <c r="A6" s="9" t="s">
        <v>64</v>
      </c>
      <c r="B6" s="10">
        <v>16.8</v>
      </c>
      <c r="C6" s="10">
        <v>8396</v>
      </c>
      <c r="D6" s="9" t="s">
        <v>177</v>
      </c>
      <c r="E6" s="11" t="s">
        <v>236</v>
      </c>
      <c r="F6" s="11">
        <v>96</v>
      </c>
      <c r="G6" s="11">
        <v>0.3</v>
      </c>
      <c r="H6" s="11">
        <f t="shared" si="0"/>
        <v>5.04</v>
      </c>
      <c r="I6" s="12">
        <f t="shared" si="1"/>
        <v>252</v>
      </c>
    </row>
    <row r="7" spans="1:9">
      <c r="A7" s="9" t="s">
        <v>178</v>
      </c>
      <c r="B7" s="10">
        <v>4</v>
      </c>
      <c r="C7" s="10">
        <v>8825</v>
      </c>
      <c r="D7" s="9" t="s">
        <v>179</v>
      </c>
      <c r="E7" s="11" t="s">
        <v>236</v>
      </c>
      <c r="F7" s="11">
        <v>96</v>
      </c>
      <c r="G7" s="11">
        <v>0.3</v>
      </c>
      <c r="H7" s="11">
        <f t="shared" si="0"/>
        <v>1.2</v>
      </c>
      <c r="I7" s="12">
        <f t="shared" si="1"/>
        <v>60</v>
      </c>
    </row>
    <row r="8" spans="1:9">
      <c r="A8" s="9" t="s">
        <v>237</v>
      </c>
      <c r="B8" s="10">
        <v>47.6</v>
      </c>
      <c r="C8" s="10">
        <v>90266</v>
      </c>
      <c r="D8" s="9" t="s">
        <v>180</v>
      </c>
      <c r="E8" s="11" t="s">
        <v>236</v>
      </c>
      <c r="F8" s="11">
        <v>96</v>
      </c>
      <c r="G8" s="11">
        <v>0.3</v>
      </c>
      <c r="H8" s="11">
        <f t="shared" si="0"/>
        <v>14.28</v>
      </c>
      <c r="I8" s="12">
        <f t="shared" si="1"/>
        <v>714</v>
      </c>
    </row>
    <row r="9" spans="1:9">
      <c r="A9" s="9" t="s">
        <v>181</v>
      </c>
      <c r="B9" s="10">
        <v>6</v>
      </c>
      <c r="C9" s="10">
        <v>90305</v>
      </c>
      <c r="D9" s="9" t="s">
        <v>182</v>
      </c>
      <c r="E9" s="11" t="s">
        <v>236</v>
      </c>
      <c r="F9" s="11">
        <v>96</v>
      </c>
      <c r="G9" s="11">
        <v>0.3</v>
      </c>
      <c r="H9" s="11">
        <f t="shared" si="0"/>
        <v>1.7999999999999998</v>
      </c>
      <c r="I9" s="12">
        <f t="shared" si="1"/>
        <v>89.999999999999986</v>
      </c>
    </row>
    <row r="10" spans="1:9">
      <c r="A10" s="9" t="s">
        <v>238</v>
      </c>
      <c r="B10" s="10">
        <v>62</v>
      </c>
      <c r="C10" s="10">
        <v>90387</v>
      </c>
      <c r="D10" s="9" t="s">
        <v>183</v>
      </c>
      <c r="E10" s="11" t="s">
        <v>236</v>
      </c>
      <c r="F10" s="11">
        <v>96</v>
      </c>
      <c r="G10" s="11">
        <v>0.3</v>
      </c>
      <c r="H10" s="11">
        <f t="shared" si="0"/>
        <v>18.599999999999998</v>
      </c>
      <c r="I10" s="12">
        <f t="shared" si="1"/>
        <v>929.99999999999989</v>
      </c>
    </row>
    <row r="11" spans="1:9">
      <c r="A11" s="9" t="s">
        <v>238</v>
      </c>
      <c r="B11" s="10">
        <v>62</v>
      </c>
      <c r="C11" s="10">
        <v>90453</v>
      </c>
      <c r="D11" s="9" t="s">
        <v>184</v>
      </c>
      <c r="E11" s="11" t="s">
        <v>236</v>
      </c>
      <c r="F11" s="11">
        <v>96</v>
      </c>
      <c r="G11" s="11">
        <v>0.3</v>
      </c>
      <c r="H11" s="11">
        <f t="shared" si="0"/>
        <v>18.599999999999998</v>
      </c>
      <c r="I11" s="12">
        <f t="shared" si="1"/>
        <v>929.99999999999989</v>
      </c>
    </row>
    <row r="12" spans="1:9">
      <c r="A12" s="9" t="s">
        <v>239</v>
      </c>
      <c r="B12" s="10">
        <v>14</v>
      </c>
      <c r="C12" s="10">
        <v>90509</v>
      </c>
      <c r="D12" s="9" t="s">
        <v>185</v>
      </c>
      <c r="E12" s="11" t="s">
        <v>236</v>
      </c>
      <c r="F12" s="11">
        <v>96</v>
      </c>
      <c r="G12" s="11">
        <v>0.3</v>
      </c>
      <c r="H12" s="11">
        <f t="shared" si="0"/>
        <v>4.2</v>
      </c>
      <c r="I12" s="12">
        <f t="shared" si="1"/>
        <v>210</v>
      </c>
    </row>
    <row r="13" spans="1:9">
      <c r="A13" s="9" t="s">
        <v>135</v>
      </c>
      <c r="B13" s="10">
        <v>2.8</v>
      </c>
      <c r="C13" s="10">
        <v>90593</v>
      </c>
      <c r="D13" s="9" t="s">
        <v>186</v>
      </c>
      <c r="E13" s="11" t="s">
        <v>236</v>
      </c>
      <c r="F13" s="11">
        <v>96</v>
      </c>
      <c r="G13" s="11">
        <v>0.3</v>
      </c>
      <c r="H13" s="11">
        <f t="shared" si="0"/>
        <v>0.84</v>
      </c>
      <c r="I13" s="12">
        <f t="shared" si="1"/>
        <v>42</v>
      </c>
    </row>
    <row r="14" spans="1:9">
      <c r="A14" s="9" t="s">
        <v>187</v>
      </c>
      <c r="B14" s="10">
        <v>39.200000000000003</v>
      </c>
      <c r="C14" s="10">
        <v>1384</v>
      </c>
      <c r="D14" s="9" t="s">
        <v>175</v>
      </c>
      <c r="E14" s="11" t="s">
        <v>236</v>
      </c>
      <c r="F14" s="11">
        <v>96</v>
      </c>
      <c r="G14" s="11">
        <v>0.3</v>
      </c>
      <c r="H14" s="11">
        <f t="shared" si="0"/>
        <v>11.76</v>
      </c>
      <c r="I14" s="12">
        <f t="shared" si="1"/>
        <v>588</v>
      </c>
    </row>
    <row r="15" spans="1:9">
      <c r="A15" s="9" t="s">
        <v>98</v>
      </c>
      <c r="B15" s="10">
        <v>47.6</v>
      </c>
      <c r="C15" s="10">
        <v>8832</v>
      </c>
      <c r="D15" s="9" t="s">
        <v>188</v>
      </c>
      <c r="E15" s="11" t="s">
        <v>236</v>
      </c>
      <c r="F15" s="11">
        <v>96</v>
      </c>
      <c r="G15" s="11">
        <v>0.3</v>
      </c>
      <c r="H15" s="11">
        <f t="shared" si="0"/>
        <v>14.28</v>
      </c>
      <c r="I15" s="12">
        <f t="shared" si="1"/>
        <v>714</v>
      </c>
    </row>
    <row r="16" spans="1:9">
      <c r="A16" s="9" t="s">
        <v>189</v>
      </c>
      <c r="B16" s="10">
        <v>39.200000000000003</v>
      </c>
      <c r="C16" s="10">
        <v>90266</v>
      </c>
      <c r="D16" s="9" t="s">
        <v>180</v>
      </c>
      <c r="E16" s="11" t="s">
        <v>236</v>
      </c>
      <c r="F16" s="11">
        <v>96</v>
      </c>
      <c r="G16" s="11">
        <v>0.3</v>
      </c>
      <c r="H16" s="11">
        <f t="shared" si="0"/>
        <v>11.76</v>
      </c>
      <c r="I16" s="12">
        <f t="shared" si="1"/>
        <v>588</v>
      </c>
    </row>
    <row r="17" spans="1:9">
      <c r="A17" s="9" t="s">
        <v>240</v>
      </c>
      <c r="B17" s="10">
        <v>42</v>
      </c>
      <c r="C17" s="10">
        <v>90305</v>
      </c>
      <c r="D17" s="9" t="s">
        <v>182</v>
      </c>
      <c r="E17" s="11" t="s">
        <v>236</v>
      </c>
      <c r="F17" s="11">
        <v>96</v>
      </c>
      <c r="G17" s="11">
        <v>0.3</v>
      </c>
      <c r="H17" s="11">
        <f t="shared" si="0"/>
        <v>12.6</v>
      </c>
      <c r="I17" s="12">
        <f t="shared" si="1"/>
        <v>630</v>
      </c>
    </row>
    <row r="18" spans="1:9">
      <c r="A18" s="9" t="s">
        <v>64</v>
      </c>
      <c r="B18" s="10">
        <v>11.2</v>
      </c>
      <c r="C18" s="10">
        <v>8396</v>
      </c>
      <c r="D18" s="9" t="s">
        <v>177</v>
      </c>
      <c r="E18" s="11" t="s">
        <v>236</v>
      </c>
      <c r="F18" s="11">
        <v>96</v>
      </c>
      <c r="G18" s="11">
        <v>0.3</v>
      </c>
      <c r="H18" s="11">
        <f t="shared" si="0"/>
        <v>3.36</v>
      </c>
      <c r="I18" s="12">
        <f t="shared" si="1"/>
        <v>168</v>
      </c>
    </row>
    <row r="19" spans="1:9">
      <c r="A19" s="9" t="s">
        <v>241</v>
      </c>
      <c r="B19" s="10">
        <v>11.2</v>
      </c>
      <c r="C19" s="10">
        <v>90509</v>
      </c>
      <c r="D19" s="9" t="s">
        <v>185</v>
      </c>
      <c r="E19" s="11" t="s">
        <v>236</v>
      </c>
      <c r="F19" s="11">
        <v>96</v>
      </c>
      <c r="G19" s="11">
        <v>0.3</v>
      </c>
      <c r="H19" s="11">
        <f t="shared" si="0"/>
        <v>3.36</v>
      </c>
      <c r="I19" s="12">
        <f t="shared" si="1"/>
        <v>168</v>
      </c>
    </row>
    <row r="20" spans="1:9">
      <c r="A20" s="9" t="s">
        <v>190</v>
      </c>
      <c r="B20" s="10">
        <v>18</v>
      </c>
      <c r="C20" s="10">
        <v>703</v>
      </c>
      <c r="D20" s="9" t="s">
        <v>174</v>
      </c>
      <c r="E20" s="11" t="s">
        <v>236</v>
      </c>
      <c r="F20" s="11">
        <v>96</v>
      </c>
      <c r="G20" s="11">
        <v>0.3</v>
      </c>
      <c r="H20" s="11">
        <f t="shared" si="0"/>
        <v>5.3999999999999995</v>
      </c>
      <c r="I20" s="12">
        <f t="shared" si="1"/>
        <v>270</v>
      </c>
    </row>
    <row r="21" spans="1:9">
      <c r="A21" s="9" t="s">
        <v>242</v>
      </c>
      <c r="B21" s="10">
        <v>18</v>
      </c>
      <c r="C21" s="10">
        <v>8825</v>
      </c>
      <c r="D21" s="9" t="s">
        <v>179</v>
      </c>
      <c r="E21" s="11" t="s">
        <v>236</v>
      </c>
      <c r="F21" s="11">
        <v>96</v>
      </c>
      <c r="G21" s="11">
        <v>0.3</v>
      </c>
      <c r="H21" s="11">
        <f>B21*G21</f>
        <v>5.3999999999999995</v>
      </c>
      <c r="I21" s="12">
        <f t="shared" si="1"/>
        <v>270</v>
      </c>
    </row>
    <row r="22" spans="1:9">
      <c r="A22" s="9" t="s">
        <v>101</v>
      </c>
      <c r="B22" s="10">
        <v>112</v>
      </c>
      <c r="C22" s="10">
        <v>1770</v>
      </c>
      <c r="D22" s="9" t="s">
        <v>191</v>
      </c>
      <c r="E22" s="11" t="s">
        <v>236</v>
      </c>
      <c r="F22" s="4">
        <v>95</v>
      </c>
      <c r="G22" s="11">
        <v>0.2</v>
      </c>
      <c r="H22" s="11">
        <f t="shared" si="0"/>
        <v>22.400000000000002</v>
      </c>
      <c r="I22" s="12">
        <f t="shared" si="1"/>
        <v>1120</v>
      </c>
    </row>
    <row r="23" spans="1:9">
      <c r="A23" s="9" t="s">
        <v>101</v>
      </c>
      <c r="B23" s="10">
        <v>112</v>
      </c>
      <c r="C23" s="10">
        <v>8832</v>
      </c>
      <c r="D23" s="9" t="s">
        <v>188</v>
      </c>
      <c r="E23" s="11" t="s">
        <v>236</v>
      </c>
      <c r="F23" s="4">
        <v>95</v>
      </c>
      <c r="G23" s="11">
        <v>0.2</v>
      </c>
      <c r="H23" s="11">
        <f t="shared" si="0"/>
        <v>22.400000000000002</v>
      </c>
      <c r="I23" s="12">
        <f t="shared" si="1"/>
        <v>1120</v>
      </c>
    </row>
    <row r="24" spans="1:9">
      <c r="A24" s="9" t="s">
        <v>243</v>
      </c>
      <c r="B24" s="10">
        <v>156</v>
      </c>
      <c r="C24" s="10">
        <v>703</v>
      </c>
      <c r="D24" s="9" t="s">
        <v>174</v>
      </c>
      <c r="E24" s="11" t="s">
        <v>236</v>
      </c>
      <c r="F24" s="4">
        <v>95</v>
      </c>
      <c r="G24" s="11">
        <v>0.2</v>
      </c>
      <c r="H24" s="11">
        <f t="shared" si="0"/>
        <v>31.200000000000003</v>
      </c>
      <c r="I24" s="12">
        <f t="shared" si="1"/>
        <v>1560.0000000000002</v>
      </c>
    </row>
    <row r="25" spans="1:9">
      <c r="A25" s="9" t="s">
        <v>244</v>
      </c>
      <c r="B25" s="10">
        <v>2</v>
      </c>
      <c r="C25" s="10">
        <v>1384</v>
      </c>
      <c r="D25" s="9" t="s">
        <v>175</v>
      </c>
      <c r="E25" s="11" t="s">
        <v>236</v>
      </c>
      <c r="F25" s="4">
        <v>95</v>
      </c>
      <c r="G25" s="11">
        <v>0.2</v>
      </c>
      <c r="H25" s="11">
        <f t="shared" si="0"/>
        <v>0.4</v>
      </c>
      <c r="I25" s="12">
        <f t="shared" si="1"/>
        <v>20</v>
      </c>
    </row>
    <row r="26" spans="1:9">
      <c r="A26" s="9" t="s">
        <v>192</v>
      </c>
      <c r="B26" s="10">
        <v>2</v>
      </c>
      <c r="C26" s="10">
        <v>1384</v>
      </c>
      <c r="D26" s="9" t="s">
        <v>175</v>
      </c>
      <c r="E26" s="11" t="s">
        <v>236</v>
      </c>
      <c r="F26" s="4">
        <v>95</v>
      </c>
      <c r="G26" s="11">
        <v>0.2</v>
      </c>
      <c r="H26" s="11">
        <f t="shared" si="0"/>
        <v>0.4</v>
      </c>
      <c r="I26" s="12">
        <f t="shared" si="1"/>
        <v>20</v>
      </c>
    </row>
    <row r="27" spans="1:9">
      <c r="A27" s="9" t="s">
        <v>193</v>
      </c>
      <c r="B27" s="10">
        <v>11.2</v>
      </c>
      <c r="C27" s="10">
        <v>7997</v>
      </c>
      <c r="D27" s="9" t="s">
        <v>194</v>
      </c>
      <c r="E27" s="11" t="s">
        <v>236</v>
      </c>
      <c r="F27" s="4">
        <v>95</v>
      </c>
      <c r="G27" s="11">
        <v>0.2</v>
      </c>
      <c r="H27" s="11">
        <f t="shared" si="0"/>
        <v>2.2399999999999998</v>
      </c>
      <c r="I27" s="12">
        <f t="shared" si="1"/>
        <v>111.99999999999999</v>
      </c>
    </row>
    <row r="28" spans="1:9">
      <c r="A28" s="9" t="s">
        <v>245</v>
      </c>
      <c r="B28" s="10">
        <v>32</v>
      </c>
      <c r="C28" s="10">
        <v>8396</v>
      </c>
      <c r="D28" s="9" t="s">
        <v>177</v>
      </c>
      <c r="E28" s="11" t="s">
        <v>236</v>
      </c>
      <c r="F28" s="4">
        <v>95</v>
      </c>
      <c r="G28" s="11">
        <v>0.2</v>
      </c>
      <c r="H28" s="11">
        <f t="shared" si="0"/>
        <v>6.4</v>
      </c>
      <c r="I28" s="12">
        <f t="shared" si="1"/>
        <v>320</v>
      </c>
    </row>
    <row r="29" spans="1:9">
      <c r="A29" s="9" t="s">
        <v>239</v>
      </c>
      <c r="B29" s="10">
        <v>22</v>
      </c>
      <c r="C29" s="10">
        <v>8825</v>
      </c>
      <c r="D29" s="9" t="s">
        <v>179</v>
      </c>
      <c r="E29" s="11" t="s">
        <v>236</v>
      </c>
      <c r="F29" s="4">
        <v>95</v>
      </c>
      <c r="G29" s="11">
        <v>0.2</v>
      </c>
      <c r="H29" s="11">
        <f t="shared" si="0"/>
        <v>4.4000000000000004</v>
      </c>
      <c r="I29" s="12">
        <f t="shared" si="1"/>
        <v>220.00000000000003</v>
      </c>
    </row>
    <row r="30" spans="1:9">
      <c r="A30" s="9" t="s">
        <v>98</v>
      </c>
      <c r="B30" s="10">
        <v>22.6</v>
      </c>
      <c r="C30" s="10">
        <v>8832</v>
      </c>
      <c r="D30" s="9" t="s">
        <v>188</v>
      </c>
      <c r="E30" s="11" t="s">
        <v>236</v>
      </c>
      <c r="F30" s="4">
        <v>95</v>
      </c>
      <c r="G30" s="11">
        <v>0.2</v>
      </c>
      <c r="H30" s="11">
        <f t="shared" si="0"/>
        <v>4.5200000000000005</v>
      </c>
      <c r="I30" s="12">
        <f t="shared" si="1"/>
        <v>226.00000000000003</v>
      </c>
    </row>
    <row r="31" spans="1:9">
      <c r="A31" s="9" t="s">
        <v>246</v>
      </c>
      <c r="B31" s="10">
        <v>16.8</v>
      </c>
      <c r="C31" s="10">
        <v>90266</v>
      </c>
      <c r="D31" s="9" t="s">
        <v>180</v>
      </c>
      <c r="E31" s="11" t="s">
        <v>236</v>
      </c>
      <c r="F31" s="4">
        <v>95</v>
      </c>
      <c r="G31" s="11">
        <v>0.2</v>
      </c>
      <c r="H31" s="11">
        <f t="shared" si="0"/>
        <v>3.3600000000000003</v>
      </c>
      <c r="I31" s="12">
        <f t="shared" si="1"/>
        <v>168.00000000000003</v>
      </c>
    </row>
    <row r="32" spans="1:9">
      <c r="A32" s="9" t="s">
        <v>195</v>
      </c>
      <c r="B32" s="10">
        <v>18</v>
      </c>
      <c r="C32" s="10">
        <v>90305</v>
      </c>
      <c r="D32" s="9" t="s">
        <v>182</v>
      </c>
      <c r="E32" s="11" t="s">
        <v>236</v>
      </c>
      <c r="F32" s="4">
        <v>95</v>
      </c>
      <c r="G32" s="11">
        <v>0.2</v>
      </c>
      <c r="H32" s="11">
        <f t="shared" si="0"/>
        <v>3.6</v>
      </c>
      <c r="I32" s="12">
        <f t="shared" si="1"/>
        <v>180</v>
      </c>
    </row>
    <row r="33" spans="1:9">
      <c r="A33" s="9" t="s">
        <v>181</v>
      </c>
      <c r="B33" s="10">
        <v>6</v>
      </c>
      <c r="C33" s="10">
        <v>90305</v>
      </c>
      <c r="D33" s="9" t="s">
        <v>182</v>
      </c>
      <c r="E33" s="11" t="s">
        <v>236</v>
      </c>
      <c r="F33" s="4">
        <v>95</v>
      </c>
      <c r="G33" s="11">
        <v>0.2</v>
      </c>
      <c r="H33" s="11">
        <f t="shared" si="0"/>
        <v>1.2000000000000002</v>
      </c>
      <c r="I33" s="12">
        <f t="shared" si="1"/>
        <v>60.000000000000007</v>
      </c>
    </row>
    <row r="34" spans="1:9">
      <c r="A34" s="9" t="s">
        <v>196</v>
      </c>
      <c r="B34" s="10">
        <v>8.4</v>
      </c>
      <c r="C34" s="10">
        <v>90387</v>
      </c>
      <c r="D34" s="9" t="s">
        <v>183</v>
      </c>
      <c r="E34" s="11" t="s">
        <v>236</v>
      </c>
      <c r="F34" s="4">
        <v>95</v>
      </c>
      <c r="G34" s="11">
        <v>0.2</v>
      </c>
      <c r="H34" s="11">
        <f t="shared" si="0"/>
        <v>1.6800000000000002</v>
      </c>
      <c r="I34" s="12">
        <f t="shared" si="1"/>
        <v>84.000000000000014</v>
      </c>
    </row>
    <row r="35" spans="1:9">
      <c r="A35" s="9" t="s">
        <v>238</v>
      </c>
      <c r="B35" s="10">
        <v>32</v>
      </c>
      <c r="C35" s="10">
        <v>90387</v>
      </c>
      <c r="D35" s="9" t="s">
        <v>183</v>
      </c>
      <c r="E35" s="11" t="s">
        <v>236</v>
      </c>
      <c r="F35" s="4">
        <v>95</v>
      </c>
      <c r="G35" s="11">
        <v>0.2</v>
      </c>
      <c r="H35" s="11">
        <f t="shared" si="0"/>
        <v>6.4</v>
      </c>
      <c r="I35" s="12">
        <f t="shared" si="1"/>
        <v>320</v>
      </c>
    </row>
    <row r="36" spans="1:9">
      <c r="A36" s="9" t="s">
        <v>196</v>
      </c>
      <c r="B36" s="10">
        <v>8.4</v>
      </c>
      <c r="C36" s="10">
        <v>90453</v>
      </c>
      <c r="D36" s="9" t="s">
        <v>184</v>
      </c>
      <c r="E36" s="11" t="s">
        <v>236</v>
      </c>
      <c r="F36" s="4">
        <v>95</v>
      </c>
      <c r="G36" s="11">
        <v>0.2</v>
      </c>
      <c r="H36" s="11">
        <f t="shared" si="0"/>
        <v>1.6800000000000002</v>
      </c>
      <c r="I36" s="12">
        <f t="shared" si="1"/>
        <v>84.000000000000014</v>
      </c>
    </row>
    <row r="37" spans="1:9">
      <c r="A37" s="9" t="s">
        <v>238</v>
      </c>
      <c r="B37" s="10">
        <v>32</v>
      </c>
      <c r="C37" s="10">
        <v>90453</v>
      </c>
      <c r="D37" s="9" t="s">
        <v>184</v>
      </c>
      <c r="E37" s="11" t="s">
        <v>236</v>
      </c>
      <c r="F37" s="4">
        <v>95</v>
      </c>
      <c r="G37" s="11">
        <v>0.2</v>
      </c>
      <c r="H37" s="11">
        <f t="shared" si="0"/>
        <v>6.4</v>
      </c>
      <c r="I37" s="12">
        <f t="shared" si="1"/>
        <v>320</v>
      </c>
    </row>
    <row r="38" spans="1:9">
      <c r="A38" s="9" t="s">
        <v>247</v>
      </c>
      <c r="B38" s="10">
        <v>16.8</v>
      </c>
      <c r="C38" s="10">
        <v>90509</v>
      </c>
      <c r="D38" s="9" t="s">
        <v>185</v>
      </c>
      <c r="E38" s="11" t="s">
        <v>236</v>
      </c>
      <c r="F38" s="4">
        <v>95</v>
      </c>
      <c r="G38" s="11">
        <v>0.2</v>
      </c>
      <c r="H38" s="11">
        <f t="shared" si="0"/>
        <v>3.3600000000000003</v>
      </c>
      <c r="I38" s="12">
        <f t="shared" si="1"/>
        <v>168.00000000000003</v>
      </c>
    </row>
    <row r="39" spans="1:9">
      <c r="A39" s="9" t="s">
        <v>73</v>
      </c>
      <c r="B39" s="10">
        <v>16</v>
      </c>
      <c r="C39" s="10">
        <v>90593</v>
      </c>
      <c r="D39" s="9" t="s">
        <v>186</v>
      </c>
      <c r="E39" s="11" t="s">
        <v>236</v>
      </c>
      <c r="F39" s="4">
        <v>95</v>
      </c>
      <c r="G39" s="11">
        <v>0.2</v>
      </c>
      <c r="H39" s="11">
        <f>B39*G39</f>
        <v>3.2</v>
      </c>
      <c r="I39" s="12">
        <f t="shared" si="1"/>
        <v>160</v>
      </c>
    </row>
    <row r="40" spans="1:9">
      <c r="A40" s="9" t="s">
        <v>197</v>
      </c>
      <c r="B40" s="10">
        <v>8.4</v>
      </c>
      <c r="C40" s="10">
        <v>90593</v>
      </c>
      <c r="D40" s="9" t="s">
        <v>186</v>
      </c>
      <c r="E40" s="11" t="s">
        <v>236</v>
      </c>
      <c r="F40" s="4">
        <v>95</v>
      </c>
      <c r="G40" s="11">
        <v>0.2</v>
      </c>
      <c r="H40" s="11">
        <f t="shared" si="0"/>
        <v>1.6800000000000002</v>
      </c>
      <c r="I40" s="12">
        <f t="shared" si="1"/>
        <v>84.000000000000014</v>
      </c>
    </row>
    <row r="41" spans="1:9" ht="14.25" customHeight="1">
      <c r="A41" s="10" t="s">
        <v>248</v>
      </c>
      <c r="B41" s="10">
        <v>228</v>
      </c>
      <c r="C41" s="10">
        <v>5973</v>
      </c>
      <c r="D41" s="9" t="s">
        <v>176</v>
      </c>
      <c r="E41" s="11" t="s">
        <v>236</v>
      </c>
      <c r="F41" s="4">
        <v>95</v>
      </c>
      <c r="G41" s="11">
        <v>0.2</v>
      </c>
      <c r="H41" s="11">
        <f t="shared" si="0"/>
        <v>45.6</v>
      </c>
      <c r="I41" s="12">
        <f t="shared" si="1"/>
        <v>2280</v>
      </c>
    </row>
    <row r="42" spans="1:9">
      <c r="A42" s="9" t="s">
        <v>181</v>
      </c>
      <c r="B42" s="10">
        <v>6</v>
      </c>
      <c r="C42" s="10">
        <v>1384</v>
      </c>
      <c r="D42" s="9" t="s">
        <v>175</v>
      </c>
      <c r="E42" s="11" t="s">
        <v>236</v>
      </c>
      <c r="F42" s="11">
        <v>94</v>
      </c>
      <c r="G42" s="4">
        <v>0.1</v>
      </c>
      <c r="H42" s="11">
        <f t="shared" si="0"/>
        <v>0.60000000000000009</v>
      </c>
      <c r="I42" s="12">
        <f t="shared" si="1"/>
        <v>30.000000000000004</v>
      </c>
    </row>
    <row r="43" spans="1:9">
      <c r="A43" s="9" t="s">
        <v>249</v>
      </c>
      <c r="B43" s="10">
        <v>5.6</v>
      </c>
      <c r="C43" s="10">
        <v>1384</v>
      </c>
      <c r="D43" s="9" t="s">
        <v>175</v>
      </c>
      <c r="E43" s="11" t="s">
        <v>236</v>
      </c>
      <c r="F43" s="11">
        <v>94</v>
      </c>
      <c r="G43" s="4">
        <v>0.1</v>
      </c>
      <c r="H43" s="11">
        <f t="shared" si="0"/>
        <v>0.55999999999999994</v>
      </c>
      <c r="I43" s="12">
        <f t="shared" si="1"/>
        <v>27.999999999999996</v>
      </c>
    </row>
    <row r="44" spans="1:9">
      <c r="A44" s="9" t="s">
        <v>98</v>
      </c>
      <c r="B44" s="10">
        <v>139.80000000000001</v>
      </c>
      <c r="C44" s="10">
        <v>1770</v>
      </c>
      <c r="D44" s="9" t="s">
        <v>191</v>
      </c>
      <c r="E44" s="11" t="s">
        <v>236</v>
      </c>
      <c r="F44" s="11">
        <v>94</v>
      </c>
      <c r="G44" s="4">
        <v>0.1</v>
      </c>
      <c r="H44" s="11">
        <f t="shared" si="0"/>
        <v>13.980000000000002</v>
      </c>
      <c r="I44" s="12">
        <f t="shared" si="1"/>
        <v>699.00000000000011</v>
      </c>
    </row>
    <row r="45" spans="1:9">
      <c r="A45" s="9" t="s">
        <v>198</v>
      </c>
      <c r="B45" s="10">
        <v>39</v>
      </c>
      <c r="C45" s="10">
        <v>7997</v>
      </c>
      <c r="D45" s="9" t="s">
        <v>194</v>
      </c>
      <c r="E45" s="11" t="s">
        <v>236</v>
      </c>
      <c r="F45" s="11">
        <v>94</v>
      </c>
      <c r="G45" s="4">
        <v>0.1</v>
      </c>
      <c r="H45" s="11">
        <f t="shared" si="0"/>
        <v>3.9000000000000004</v>
      </c>
      <c r="I45" s="12">
        <f t="shared" si="1"/>
        <v>195.00000000000003</v>
      </c>
    </row>
    <row r="46" spans="1:9">
      <c r="A46" s="9" t="s">
        <v>249</v>
      </c>
      <c r="B46" s="10">
        <v>11.2</v>
      </c>
      <c r="C46" s="10">
        <v>1384</v>
      </c>
      <c r="D46" s="9" t="s">
        <v>175</v>
      </c>
      <c r="E46" s="11" t="s">
        <v>236</v>
      </c>
      <c r="F46" s="11">
        <v>94</v>
      </c>
      <c r="G46" s="4">
        <v>0.1</v>
      </c>
      <c r="H46" s="11">
        <f t="shared" si="0"/>
        <v>1.1199999999999999</v>
      </c>
      <c r="I46" s="12">
        <f t="shared" si="1"/>
        <v>55.999999999999993</v>
      </c>
    </row>
    <row r="47" spans="1:9" ht="14.25" customHeight="1">
      <c r="A47" s="9" t="s">
        <v>237</v>
      </c>
      <c r="B47" s="10">
        <v>18</v>
      </c>
      <c r="C47" s="10">
        <v>1384</v>
      </c>
      <c r="D47" s="9" t="s">
        <v>175</v>
      </c>
      <c r="E47" s="11" t="s">
        <v>236</v>
      </c>
      <c r="F47" s="11">
        <v>94</v>
      </c>
      <c r="G47" s="4">
        <v>0.1</v>
      </c>
      <c r="H47" s="11">
        <f t="shared" si="0"/>
        <v>1.8</v>
      </c>
      <c r="I47" s="12">
        <f t="shared" si="1"/>
        <v>90</v>
      </c>
    </row>
    <row r="48" spans="1:9">
      <c r="A48" s="9" t="s">
        <v>199</v>
      </c>
      <c r="B48" s="10">
        <v>6</v>
      </c>
      <c r="C48" s="10">
        <v>1384</v>
      </c>
      <c r="D48" s="9" t="s">
        <v>175</v>
      </c>
      <c r="E48" s="11" t="s">
        <v>236</v>
      </c>
      <c r="F48" s="11">
        <v>94</v>
      </c>
      <c r="G48" s="4">
        <v>0.1</v>
      </c>
      <c r="H48" s="11">
        <f t="shared" si="0"/>
        <v>0.60000000000000009</v>
      </c>
      <c r="I48" s="12">
        <f t="shared" si="1"/>
        <v>30.000000000000004</v>
      </c>
    </row>
    <row r="49" spans="1:9">
      <c r="A49" s="9" t="s">
        <v>104</v>
      </c>
      <c r="B49" s="10">
        <v>109.5</v>
      </c>
      <c r="C49" s="10">
        <v>1770</v>
      </c>
      <c r="D49" s="9" t="s">
        <v>191</v>
      </c>
      <c r="E49" s="11" t="s">
        <v>236</v>
      </c>
      <c r="F49" s="11">
        <v>94</v>
      </c>
      <c r="G49" s="4">
        <v>0.1</v>
      </c>
      <c r="H49" s="11">
        <f t="shared" si="0"/>
        <v>10.950000000000001</v>
      </c>
      <c r="I49" s="12">
        <f t="shared" si="1"/>
        <v>547.5</v>
      </c>
    </row>
    <row r="50" spans="1:9">
      <c r="A50" s="9" t="s">
        <v>250</v>
      </c>
      <c r="B50" s="10">
        <v>13.6</v>
      </c>
      <c r="C50" s="10">
        <v>7997</v>
      </c>
      <c r="D50" s="9" t="s">
        <v>194</v>
      </c>
      <c r="E50" s="11" t="s">
        <v>236</v>
      </c>
      <c r="F50" s="11">
        <v>94</v>
      </c>
      <c r="G50" s="4">
        <v>0.1</v>
      </c>
      <c r="H50" s="11">
        <f t="shared" si="0"/>
        <v>1.36</v>
      </c>
      <c r="I50" s="12">
        <f t="shared" si="1"/>
        <v>68</v>
      </c>
    </row>
    <row r="51" spans="1:9">
      <c r="A51" s="9" t="s">
        <v>200</v>
      </c>
      <c r="B51" s="10">
        <v>6</v>
      </c>
      <c r="C51" s="10">
        <v>7997</v>
      </c>
      <c r="D51" s="9" t="s">
        <v>194</v>
      </c>
      <c r="E51" s="11" t="s">
        <v>236</v>
      </c>
      <c r="F51" s="11">
        <v>94</v>
      </c>
      <c r="G51" s="4">
        <v>0.1</v>
      </c>
      <c r="H51" s="11">
        <f t="shared" si="0"/>
        <v>0.60000000000000009</v>
      </c>
      <c r="I51" s="12">
        <f t="shared" si="1"/>
        <v>30.000000000000004</v>
      </c>
    </row>
    <row r="52" spans="1:9">
      <c r="A52" s="9" t="s">
        <v>251</v>
      </c>
      <c r="B52" s="10">
        <v>42</v>
      </c>
      <c r="C52" s="10">
        <v>8396</v>
      </c>
      <c r="D52" s="9" t="s">
        <v>177</v>
      </c>
      <c r="E52" s="11" t="s">
        <v>236</v>
      </c>
      <c r="F52" s="11">
        <v>94</v>
      </c>
      <c r="G52" s="4">
        <v>0.1</v>
      </c>
      <c r="H52" s="11">
        <f t="shared" si="0"/>
        <v>4.2</v>
      </c>
      <c r="I52" s="12">
        <f t="shared" si="1"/>
        <v>210</v>
      </c>
    </row>
    <row r="53" spans="1:9">
      <c r="A53" s="9" t="s">
        <v>201</v>
      </c>
      <c r="B53" s="10">
        <v>12</v>
      </c>
      <c r="C53" s="10">
        <v>8396</v>
      </c>
      <c r="D53" s="9" t="s">
        <v>177</v>
      </c>
      <c r="E53" s="11" t="s">
        <v>236</v>
      </c>
      <c r="F53" s="11">
        <v>94</v>
      </c>
      <c r="G53" s="4">
        <v>0.1</v>
      </c>
      <c r="H53" s="11">
        <f t="shared" si="0"/>
        <v>1.2000000000000002</v>
      </c>
      <c r="I53" s="12">
        <f t="shared" si="1"/>
        <v>60.000000000000007</v>
      </c>
    </row>
    <row r="54" spans="1:9">
      <c r="A54" s="9" t="s">
        <v>104</v>
      </c>
      <c r="B54" s="10">
        <v>95.1</v>
      </c>
      <c r="C54" s="10">
        <v>8832</v>
      </c>
      <c r="D54" s="9" t="s">
        <v>188</v>
      </c>
      <c r="E54" s="11" t="s">
        <v>236</v>
      </c>
      <c r="F54" s="11">
        <v>94</v>
      </c>
      <c r="G54" s="4">
        <v>0.1</v>
      </c>
      <c r="H54" s="11">
        <f t="shared" si="0"/>
        <v>9.51</v>
      </c>
      <c r="I54" s="12">
        <f t="shared" si="1"/>
        <v>475.5</v>
      </c>
    </row>
    <row r="55" spans="1:9">
      <c r="A55" s="9" t="s">
        <v>165</v>
      </c>
      <c r="B55" s="10">
        <v>48</v>
      </c>
      <c r="C55" s="10">
        <v>90266</v>
      </c>
      <c r="D55" s="9" t="s">
        <v>180</v>
      </c>
      <c r="E55" s="11" t="s">
        <v>236</v>
      </c>
      <c r="F55" s="11">
        <v>94</v>
      </c>
      <c r="G55" s="4">
        <v>0.1</v>
      </c>
      <c r="H55" s="11">
        <f t="shared" si="0"/>
        <v>4.8000000000000007</v>
      </c>
      <c r="I55" s="12">
        <f t="shared" si="1"/>
        <v>240.00000000000003</v>
      </c>
    </row>
    <row r="56" spans="1:9">
      <c r="A56" s="9" t="s">
        <v>196</v>
      </c>
      <c r="B56" s="10">
        <v>137.19999999999999</v>
      </c>
      <c r="C56" s="10">
        <v>90387</v>
      </c>
      <c r="D56" s="9" t="s">
        <v>183</v>
      </c>
      <c r="E56" s="11" t="s">
        <v>236</v>
      </c>
      <c r="F56" s="11">
        <v>94</v>
      </c>
      <c r="G56" s="4">
        <v>0.1</v>
      </c>
      <c r="H56" s="11">
        <f t="shared" si="0"/>
        <v>13.719999999999999</v>
      </c>
      <c r="I56" s="12">
        <f t="shared" si="1"/>
        <v>686</v>
      </c>
    </row>
    <row r="57" spans="1:9">
      <c r="A57" s="9" t="s">
        <v>196</v>
      </c>
      <c r="B57" s="10">
        <v>137.19999999999999</v>
      </c>
      <c r="C57" s="10">
        <v>90453</v>
      </c>
      <c r="D57" s="9" t="s">
        <v>184</v>
      </c>
      <c r="E57" s="11" t="s">
        <v>236</v>
      </c>
      <c r="F57" s="11">
        <v>94</v>
      </c>
      <c r="G57" s="4">
        <v>0.1</v>
      </c>
      <c r="H57" s="11">
        <f>B57*G57</f>
        <v>13.719999999999999</v>
      </c>
      <c r="I57" s="12">
        <f t="shared" si="1"/>
        <v>686</v>
      </c>
    </row>
    <row r="58" spans="1:9">
      <c r="A58" s="9" t="s">
        <v>135</v>
      </c>
      <c r="B58" s="10">
        <v>2.8</v>
      </c>
      <c r="C58" s="10">
        <v>90509</v>
      </c>
      <c r="D58" s="9" t="s">
        <v>185</v>
      </c>
      <c r="E58" s="11" t="s">
        <v>236</v>
      </c>
      <c r="F58" s="11">
        <v>94</v>
      </c>
      <c r="G58" s="4">
        <v>0.1</v>
      </c>
      <c r="H58" s="11">
        <f t="shared" si="0"/>
        <v>0.27999999999999997</v>
      </c>
      <c r="I58" s="12">
        <f t="shared" si="1"/>
        <v>13.999999999999998</v>
      </c>
    </row>
    <row r="59" spans="1:9">
      <c r="A59" s="9" t="s">
        <v>135</v>
      </c>
      <c r="B59" s="10">
        <v>18</v>
      </c>
      <c r="C59" s="10">
        <v>90593</v>
      </c>
      <c r="D59" s="9" t="s">
        <v>186</v>
      </c>
      <c r="E59" s="11" t="s">
        <v>236</v>
      </c>
      <c r="F59" s="11">
        <v>94</v>
      </c>
      <c r="G59" s="4">
        <v>0.1</v>
      </c>
      <c r="H59" s="11">
        <f t="shared" si="0"/>
        <v>1.8</v>
      </c>
      <c r="I59" s="12">
        <f t="shared" si="1"/>
        <v>90</v>
      </c>
    </row>
    <row r="60" spans="1:9">
      <c r="A60" s="9" t="s">
        <v>202</v>
      </c>
      <c r="B60" s="10">
        <v>84</v>
      </c>
      <c r="C60" s="10">
        <v>5973</v>
      </c>
      <c r="D60" s="9" t="s">
        <v>176</v>
      </c>
      <c r="E60" s="11" t="s">
        <v>236</v>
      </c>
      <c r="F60" s="11">
        <v>94</v>
      </c>
      <c r="G60" s="4">
        <v>0.1</v>
      </c>
      <c r="H60" s="11">
        <f t="shared" si="0"/>
        <v>8.4</v>
      </c>
      <c r="I60" s="12">
        <f t="shared" si="1"/>
        <v>420</v>
      </c>
    </row>
    <row r="61" spans="1:9">
      <c r="A61" s="2"/>
      <c r="B61" s="2"/>
      <c r="C61" s="2"/>
      <c r="D61" s="2"/>
      <c r="E61" s="2"/>
      <c r="F61" s="2"/>
      <c r="G61" s="2"/>
      <c r="H61" s="2"/>
      <c r="I61" s="13">
        <f>SUM(I3:I60)</f>
        <v>20721</v>
      </c>
    </row>
  </sheetData>
  <autoFilter ref="A2:I2">
    <sortState ref="A3:I61">
      <sortCondition descending="1" ref="G2"/>
    </sortState>
  </autoFilter>
  <mergeCells count="1">
    <mergeCell ref="A1:I1"/>
  </mergeCells>
  <phoneticPr fontId="1" type="noConversion"/>
  <pageMargins left="0.31496062992125984" right="0.11811023622047245" top="0.59055118110236227" bottom="0.59055118110236227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H36" sqref="H36"/>
    </sheetView>
  </sheetViews>
  <sheetFormatPr defaultRowHeight="13.5"/>
  <cols>
    <col min="1" max="1" width="10.875" customWidth="1"/>
    <col min="2" max="2" width="11.375" customWidth="1"/>
    <col min="3" max="3" width="10.875" customWidth="1"/>
    <col min="4" max="4" width="12.625" customWidth="1"/>
  </cols>
  <sheetData>
    <row r="1" spans="1:4">
      <c r="A1" s="1" t="s">
        <v>19</v>
      </c>
      <c r="B1" s="1" t="s">
        <v>20</v>
      </c>
      <c r="C1" s="1" t="s">
        <v>21</v>
      </c>
      <c r="D1" s="1" t="s">
        <v>22</v>
      </c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>
      <c r="A4" s="1"/>
      <c r="B4" s="1"/>
      <c r="C4" s="1"/>
      <c r="D4" s="1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1"/>
      <c r="B11" s="1"/>
      <c r="C11" s="1"/>
      <c r="D11" s="1"/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理论</vt:lpstr>
      <vt:lpstr>实践</vt:lpstr>
      <vt:lpstr>实验</vt:lpstr>
      <vt:lpstr>汇总金额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2016-04-26T06:49:55Z</cp:lastPrinted>
  <dcterms:created xsi:type="dcterms:W3CDTF">2016-03-15T02:11:39Z</dcterms:created>
  <dcterms:modified xsi:type="dcterms:W3CDTF">2016-04-26T06:49:57Z</dcterms:modified>
</cp:coreProperties>
</file>