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0" yWindow="65281" windowWidth="12885" windowHeight="10530" activeTab="1"/>
  </bookViews>
  <sheets>
    <sheet name="理论" sheetId="1" r:id="rId1"/>
    <sheet name="实验" sheetId="2" r:id="rId2"/>
  </sheets>
  <definedNames>
    <definedName name="_xlnm._FilterDatabase" localSheetId="0" hidden="1">'理论'!$A$2:$K$2</definedName>
  </definedNames>
  <calcPr fullCalcOnLoad="1"/>
</workbook>
</file>

<file path=xl/sharedStrings.xml><?xml version="1.0" encoding="utf-8"?>
<sst xmlns="http://schemas.openxmlformats.org/spreadsheetml/2006/main" count="779" uniqueCount="381">
  <si>
    <t>课程名称</t>
  </si>
  <si>
    <t>工作量</t>
  </si>
  <si>
    <t>教师职工号</t>
  </si>
  <si>
    <t>教师姓名</t>
  </si>
  <si>
    <t>教师部门</t>
  </si>
  <si>
    <t>评分</t>
  </si>
  <si>
    <t>奖励比例</t>
  </si>
  <si>
    <t>奖励工作量</t>
  </si>
  <si>
    <t>奖励金额</t>
  </si>
  <si>
    <t xml:space="preserve">    </t>
  </si>
  <si>
    <t xml:space="preserve">     </t>
  </si>
  <si>
    <r>
      <t xml:space="preserve">     </t>
    </r>
    <r>
      <rPr>
        <b/>
        <sz val="22"/>
        <rFont val="宋体"/>
        <family val="0"/>
      </rPr>
      <t>年度理论课优质优酬申报表</t>
    </r>
  </si>
  <si>
    <r>
      <t xml:space="preserve">     </t>
    </r>
    <r>
      <rPr>
        <b/>
        <sz val="22"/>
        <rFont val="宋体"/>
        <family val="0"/>
      </rPr>
      <t>年度实验课优质优酬申报表</t>
    </r>
  </si>
  <si>
    <t>吴飞</t>
  </si>
  <si>
    <t>张和平</t>
  </si>
  <si>
    <t>丁毓峰</t>
  </si>
  <si>
    <t>张锦光</t>
  </si>
  <si>
    <t>宋春生</t>
  </si>
  <si>
    <t>凌鹤</t>
  </si>
  <si>
    <t>盛步云</t>
  </si>
  <si>
    <t>陈满意</t>
  </si>
  <si>
    <t>刘明尧</t>
  </si>
  <si>
    <t>吴华春</t>
  </si>
  <si>
    <t>徐汉斌</t>
  </si>
  <si>
    <t>胡业发</t>
  </si>
  <si>
    <t>吴彦春</t>
  </si>
  <si>
    <t>肖峻</t>
  </si>
  <si>
    <t>尹海斌</t>
  </si>
  <si>
    <t>005973</t>
  </si>
  <si>
    <t>007791</t>
  </si>
  <si>
    <t>009291</t>
  </si>
  <si>
    <t>007831</t>
  </si>
  <si>
    <t>010399</t>
  </si>
  <si>
    <t>090310</t>
  </si>
  <si>
    <t>004614</t>
  </si>
  <si>
    <t>009579</t>
  </si>
  <si>
    <t>009847</t>
  </si>
  <si>
    <t>009849</t>
  </si>
  <si>
    <t>006604</t>
  </si>
  <si>
    <t>001916</t>
  </si>
  <si>
    <t>006162</t>
  </si>
  <si>
    <t>006330</t>
  </si>
  <si>
    <t>010411</t>
  </si>
  <si>
    <t>90.92</t>
  </si>
  <si>
    <t>90.62</t>
  </si>
  <si>
    <t>90.49</t>
  </si>
  <si>
    <t>90.46</t>
  </si>
  <si>
    <t>90.27</t>
  </si>
  <si>
    <t>89.73</t>
  </si>
  <si>
    <t>机电学院机自</t>
  </si>
  <si>
    <t>数控技术</t>
  </si>
  <si>
    <t>机械制造技术基础A</t>
  </si>
  <si>
    <t>工程和环境</t>
  </si>
  <si>
    <t>机械制造装备与设计B</t>
  </si>
  <si>
    <t>计算机辅助产品分析(有限元，优化设计)</t>
  </si>
  <si>
    <t>现代设计技术</t>
  </si>
  <si>
    <t>工艺过程自动化</t>
  </si>
  <si>
    <t>工程图学A上</t>
  </si>
  <si>
    <t>机电一体化</t>
  </si>
  <si>
    <t>控制工程基础B</t>
  </si>
  <si>
    <t>单片机应用系统设计</t>
  </si>
  <si>
    <t>机械制造装备与设计A</t>
  </si>
  <si>
    <t>传感器原理及应用B</t>
  </si>
  <si>
    <t>刘冬林</t>
  </si>
  <si>
    <t>吴波</t>
  </si>
  <si>
    <t>卢杰</t>
  </si>
  <si>
    <t>周斌</t>
  </si>
  <si>
    <t>黄丰云</t>
  </si>
  <si>
    <t>陈雷</t>
  </si>
  <si>
    <t>009210</t>
  </si>
  <si>
    <t>005968</t>
  </si>
  <si>
    <t>009422</t>
  </si>
  <si>
    <t>009412</t>
  </si>
  <si>
    <t>002037</t>
  </si>
  <si>
    <t>010305</t>
  </si>
  <si>
    <t>包装物流技术</t>
  </si>
  <si>
    <t>包装质量控制</t>
  </si>
  <si>
    <t>包装系统设计</t>
  </si>
  <si>
    <t>造型设计基础</t>
  </si>
  <si>
    <t>包装自动控制A</t>
  </si>
  <si>
    <t>包装机构设计</t>
  </si>
  <si>
    <t>包装管理与安全法规</t>
  </si>
  <si>
    <t>可编程逻辑控制器原理及应用</t>
  </si>
  <si>
    <t>91.3</t>
  </si>
  <si>
    <t>91.26</t>
  </si>
  <si>
    <t>91.11</t>
  </si>
  <si>
    <t>90.85</t>
  </si>
  <si>
    <t>包装1101,包装zy1101</t>
  </si>
  <si>
    <t>机电类1315-17</t>
  </si>
  <si>
    <t>包装zy1101</t>
  </si>
  <si>
    <t>机自zy1201-02</t>
  </si>
  <si>
    <t>机自1101-03</t>
  </si>
  <si>
    <t>机自zy1101-02</t>
  </si>
  <si>
    <t>机自1101-06,机自xs1101</t>
  </si>
  <si>
    <t>机自xs1101</t>
  </si>
  <si>
    <t>机自1101-06,机自xs1101,机自zy1101-02</t>
  </si>
  <si>
    <t>矿物zy1101</t>
  </si>
  <si>
    <t>机自1201-03</t>
  </si>
  <si>
    <t>机械gj1301,机械xs1301,机械zy1301</t>
  </si>
  <si>
    <t>公选2012;公选2013;</t>
  </si>
  <si>
    <t>学生班级</t>
  </si>
  <si>
    <t>机电学院包装</t>
  </si>
  <si>
    <t>单片机应用系统设计</t>
  </si>
  <si>
    <t>李威宣</t>
  </si>
  <si>
    <t>吴超华</t>
  </si>
  <si>
    <t>彭兆</t>
  </si>
  <si>
    <t>王玉伏</t>
  </si>
  <si>
    <t>陈曦</t>
  </si>
  <si>
    <t>002871</t>
  </si>
  <si>
    <t>009963</t>
  </si>
  <si>
    <t>090103</t>
  </si>
  <si>
    <t>005787</t>
  </si>
  <si>
    <t>000289</t>
  </si>
  <si>
    <t>金属工艺学B</t>
  </si>
  <si>
    <t>工程材料</t>
  </si>
  <si>
    <t>工业gc1301-02</t>
  </si>
  <si>
    <t>机械1305-07</t>
  </si>
  <si>
    <t>包装1301,包装zy1301</t>
  </si>
  <si>
    <t>热动1201-03,热动zy1201</t>
  </si>
  <si>
    <t>机电类1305-08</t>
  </si>
  <si>
    <t>机械1301-04</t>
  </si>
  <si>
    <t>90.75</t>
  </si>
  <si>
    <t>90.74</t>
  </si>
  <si>
    <t>王琳</t>
  </si>
  <si>
    <t>王慧源</t>
  </si>
  <si>
    <t>王成刚</t>
  </si>
  <si>
    <t>祁型虹</t>
  </si>
  <si>
    <t>范林</t>
  </si>
  <si>
    <t>匡珑</t>
  </si>
  <si>
    <t>李新</t>
  </si>
  <si>
    <t>郑芳</t>
  </si>
  <si>
    <t>游险峰</t>
  </si>
  <si>
    <t>朱希夫</t>
  </si>
  <si>
    <t>黄丽</t>
  </si>
  <si>
    <t>朱建霞</t>
  </si>
  <si>
    <t>姚勇</t>
  </si>
  <si>
    <t>刘雪红</t>
  </si>
  <si>
    <t>赵奇平</t>
  </si>
  <si>
    <t>郑钧宜</t>
  </si>
  <si>
    <t>张仪哲</t>
  </si>
  <si>
    <t>万勇</t>
  </si>
  <si>
    <t>005356</t>
  </si>
  <si>
    <t>005531</t>
  </si>
  <si>
    <t>005433</t>
  </si>
  <si>
    <t>004316</t>
  </si>
  <si>
    <t>001081</t>
  </si>
  <si>
    <t>002416</t>
  </si>
  <si>
    <t>002571</t>
  </si>
  <si>
    <t>008255</t>
  </si>
  <si>
    <t>007286</t>
  </si>
  <si>
    <t>008709</t>
  </si>
  <si>
    <t>001979</t>
  </si>
  <si>
    <t>008661</t>
  </si>
  <si>
    <t>007115</t>
  </si>
  <si>
    <t>003533</t>
  </si>
  <si>
    <t>008191</t>
  </si>
  <si>
    <t>008283</t>
  </si>
  <si>
    <t>008042</t>
  </si>
  <si>
    <t>005191</t>
  </si>
  <si>
    <t>工程图学A下</t>
  </si>
  <si>
    <t>工程图学B</t>
  </si>
  <si>
    <t>工程图学C</t>
  </si>
  <si>
    <t>车辆类1313</t>
  </si>
  <si>
    <t>车辆类1314</t>
  </si>
  <si>
    <t>机电类1303</t>
  </si>
  <si>
    <t>材料类1311</t>
  </si>
  <si>
    <t>机电类1408</t>
  </si>
  <si>
    <t>电信理1402</t>
  </si>
  <si>
    <t>机电类1401</t>
  </si>
  <si>
    <t>成型1301</t>
  </si>
  <si>
    <t>材科jd1301</t>
  </si>
  <si>
    <t>机电类1418</t>
  </si>
  <si>
    <t>车辆类1407</t>
  </si>
  <si>
    <t>矿业类1303</t>
  </si>
  <si>
    <t>成型1304</t>
  </si>
  <si>
    <t>材料类1305</t>
  </si>
  <si>
    <t>机电类1317</t>
  </si>
  <si>
    <t>车辆类1411</t>
  </si>
  <si>
    <t>材科gj1301</t>
  </si>
  <si>
    <t>机电类1314</t>
  </si>
  <si>
    <t>机电类1302</t>
  </si>
  <si>
    <t>机电类1416</t>
  </si>
  <si>
    <t>机电类1309</t>
  </si>
  <si>
    <t>机电类1306</t>
  </si>
  <si>
    <t>车辆类1402</t>
  </si>
  <si>
    <t>机电类1305</t>
  </si>
  <si>
    <t>车辆类1312</t>
  </si>
  <si>
    <t>机电gj1401</t>
  </si>
  <si>
    <t>材料类1308</t>
  </si>
  <si>
    <t>材料类1313</t>
  </si>
  <si>
    <t>材科xs1301</t>
  </si>
  <si>
    <t>自动化类1411</t>
  </si>
  <si>
    <t>工力zy1401</t>
  </si>
  <si>
    <t>电信理1401</t>
  </si>
  <si>
    <t>成型1303</t>
  </si>
  <si>
    <t>自动化类1407</t>
  </si>
  <si>
    <t>自动化类1413</t>
  </si>
  <si>
    <t>机电类1315</t>
  </si>
  <si>
    <t>环科类1303</t>
  </si>
  <si>
    <t>车辆类1412</t>
  </si>
  <si>
    <t>机电类1403</t>
  </si>
  <si>
    <t>机电类1402</t>
  </si>
  <si>
    <t>材料类1306</t>
  </si>
  <si>
    <t>机电类1417</t>
  </si>
  <si>
    <t>92.46</t>
  </si>
  <si>
    <t>92.42</t>
  </si>
  <si>
    <t>92.35</t>
  </si>
  <si>
    <t>92.28</t>
  </si>
  <si>
    <t>92.14</t>
  </si>
  <si>
    <t>92.08</t>
  </si>
  <si>
    <t>92.05</t>
  </si>
  <si>
    <t>92.03</t>
  </si>
  <si>
    <t>92.01</t>
  </si>
  <si>
    <t>91.98</t>
  </si>
  <si>
    <t>91.96</t>
  </si>
  <si>
    <t>91.92</t>
  </si>
  <si>
    <t>91.86</t>
  </si>
  <si>
    <t>91.85</t>
  </si>
  <si>
    <t>91.83</t>
  </si>
  <si>
    <t>91.81</t>
  </si>
  <si>
    <t>91.76</t>
  </si>
  <si>
    <t>91.74</t>
  </si>
  <si>
    <t>91.6</t>
  </si>
  <si>
    <t>91.59</t>
  </si>
  <si>
    <t>91.49</t>
  </si>
  <si>
    <t>机电学院金工</t>
  </si>
  <si>
    <t>机电学院工图</t>
  </si>
  <si>
    <t>流体力学与液压传动</t>
  </si>
  <si>
    <t>胥军</t>
  </si>
  <si>
    <t>宋金山</t>
  </si>
  <si>
    <t>徐东亮</t>
  </si>
  <si>
    <t>王志辉</t>
  </si>
  <si>
    <t>田会方</t>
  </si>
  <si>
    <t>叶涛</t>
  </si>
  <si>
    <t>009907</t>
  </si>
  <si>
    <t>004737</t>
  </si>
  <si>
    <t>006589</t>
  </si>
  <si>
    <t>005836</t>
  </si>
  <si>
    <t>005101</t>
  </si>
  <si>
    <t>007163</t>
  </si>
  <si>
    <t>企业自主选修课程</t>
  </si>
  <si>
    <t>可编程控制器原理及应用A</t>
  </si>
  <si>
    <t>工业装备成套技术</t>
  </si>
  <si>
    <t>机电工程软件</t>
  </si>
  <si>
    <t>建材装备</t>
  </si>
  <si>
    <t>机械制造技术基础C</t>
  </si>
  <si>
    <t>粉体力学与设备</t>
  </si>
  <si>
    <t>过控zy1101</t>
  </si>
  <si>
    <t>过控1101-02,过控zy1101</t>
  </si>
  <si>
    <t>过控1201-02</t>
  </si>
  <si>
    <t>89.93</t>
  </si>
  <si>
    <t>89.4</t>
  </si>
  <si>
    <t>89.27</t>
  </si>
  <si>
    <t>机电学院过控</t>
  </si>
  <si>
    <t>罗亚波</t>
  </si>
  <si>
    <t>王晓光</t>
  </si>
  <si>
    <t>秦红斌</t>
  </si>
  <si>
    <t>常建娥</t>
  </si>
  <si>
    <t>009349</t>
  </si>
  <si>
    <t>005715</t>
  </si>
  <si>
    <t>009868</t>
  </si>
  <si>
    <t>000198</t>
  </si>
  <si>
    <t>生产系统建模与仿真</t>
  </si>
  <si>
    <t>工程经济分析A</t>
  </si>
  <si>
    <t>生产计划与控制A</t>
  </si>
  <si>
    <t>先进制造技术</t>
  </si>
  <si>
    <t>设施规划</t>
  </si>
  <si>
    <t>IE案例解析</t>
  </si>
  <si>
    <t>基础工业工程</t>
  </si>
  <si>
    <t>工业gc1101-02</t>
  </si>
  <si>
    <t>工业gc1201-02</t>
  </si>
  <si>
    <t>机电类1306-11</t>
  </si>
  <si>
    <t>机电学院工业</t>
  </si>
  <si>
    <t>91.63</t>
  </si>
  <si>
    <t>90.19</t>
  </si>
  <si>
    <t>89.39</t>
  </si>
  <si>
    <t>胡剑</t>
  </si>
  <si>
    <t>程鑫</t>
  </si>
  <si>
    <t>赵燕</t>
  </si>
  <si>
    <t>蔡兰</t>
  </si>
  <si>
    <t>刘清元</t>
  </si>
  <si>
    <t>戴蓉</t>
  </si>
  <si>
    <t>牟新刚</t>
  </si>
  <si>
    <t>精密机械设计</t>
  </si>
  <si>
    <t>测控1201-02</t>
  </si>
  <si>
    <t>仪器仪表电路</t>
  </si>
  <si>
    <t>嵌入式系统设计</t>
  </si>
  <si>
    <t>测控zy1101</t>
  </si>
  <si>
    <t>机电传动控制A</t>
  </si>
  <si>
    <t>测控1101-04</t>
  </si>
  <si>
    <t>误差理论与测试信号处理</t>
  </si>
  <si>
    <t>测控1101-04,测控zy1101</t>
  </si>
  <si>
    <t>测控1203-04,测控zy1201</t>
  </si>
  <si>
    <t>无损检测技术A</t>
  </si>
  <si>
    <t>传感器原理及应用A</t>
  </si>
  <si>
    <t>现代仪器设计</t>
  </si>
  <si>
    <t>008860</t>
  </si>
  <si>
    <t>090283</t>
  </si>
  <si>
    <t>008139</t>
  </si>
  <si>
    <t>000073</t>
  </si>
  <si>
    <t>003414</t>
  </si>
  <si>
    <t>000815</t>
  </si>
  <si>
    <t>010465</t>
  </si>
  <si>
    <t>91.9</t>
  </si>
  <si>
    <t>91.53</t>
  </si>
  <si>
    <t>91.14</t>
  </si>
  <si>
    <t>90.54</t>
  </si>
  <si>
    <t>90.32</t>
  </si>
  <si>
    <t>机电学院测控</t>
  </si>
  <si>
    <t>陈祯</t>
  </si>
  <si>
    <t>000306</t>
  </si>
  <si>
    <t>90.17</t>
  </si>
  <si>
    <t>包装测试</t>
  </si>
  <si>
    <t>包装zy1201</t>
  </si>
  <si>
    <t>张宏</t>
  </si>
  <si>
    <t>耿南平</t>
  </si>
  <si>
    <t>郭柏林</t>
  </si>
  <si>
    <t>毛娅</t>
  </si>
  <si>
    <t>郑银环</t>
  </si>
  <si>
    <t>陈晓岑</t>
  </si>
  <si>
    <t>冯雪梅</t>
  </si>
  <si>
    <t>李刚炎</t>
  </si>
  <si>
    <t>付风岚</t>
  </si>
  <si>
    <t>卢安平</t>
  </si>
  <si>
    <t>互换性与测量技术B</t>
  </si>
  <si>
    <t>机械设计</t>
  </si>
  <si>
    <t>车辆zm1201-02</t>
  </si>
  <si>
    <t>成型1201-02</t>
  </si>
  <si>
    <t>机械原理</t>
  </si>
  <si>
    <t>机械设计基础</t>
  </si>
  <si>
    <t>车辆1201-03</t>
  </si>
  <si>
    <t>包装1201,包装zy1201</t>
  </si>
  <si>
    <t>无机非1201-02</t>
  </si>
  <si>
    <t>007613</t>
  </si>
  <si>
    <t>001372</t>
  </si>
  <si>
    <t>001493</t>
  </si>
  <si>
    <t>003987</t>
  </si>
  <si>
    <t>009770</t>
  </si>
  <si>
    <t>000568</t>
  </si>
  <si>
    <t>001207</t>
  </si>
  <si>
    <t>002664</t>
  </si>
  <si>
    <t>001231</t>
  </si>
  <si>
    <t>003661</t>
  </si>
  <si>
    <t>机电学院机设</t>
  </si>
  <si>
    <t>赵秀栩</t>
  </si>
  <si>
    <t>机械制造技术基础A、B、C</t>
  </si>
  <si>
    <t>蔡兰兰</t>
  </si>
  <si>
    <t>机电学院</t>
  </si>
  <si>
    <t>龚文</t>
  </si>
  <si>
    <t>吴飞</t>
  </si>
  <si>
    <t>刘超群</t>
  </si>
  <si>
    <t>周权</t>
  </si>
  <si>
    <t>可编程控制器原理及应用B</t>
  </si>
  <si>
    <t>吴敬兵</t>
  </si>
  <si>
    <t>倪敏慧</t>
  </si>
  <si>
    <t>陈萍</t>
  </si>
  <si>
    <t>胡敏</t>
  </si>
  <si>
    <t>流体力学与流体机械</t>
  </si>
  <si>
    <t>程飞月</t>
  </si>
  <si>
    <t>黎章杰</t>
  </si>
  <si>
    <t>张丽</t>
  </si>
  <si>
    <t>测试技术B</t>
  </si>
  <si>
    <t>机械制造技术基础A、C</t>
  </si>
  <si>
    <t>液压传动与控制</t>
  </si>
  <si>
    <t>黎章杰</t>
  </si>
  <si>
    <t>陈萍</t>
  </si>
  <si>
    <t>张晓帆</t>
  </si>
  <si>
    <t>CAD/CAM及数控加工技术综合实践</t>
  </si>
  <si>
    <t>激光技术及应用</t>
  </si>
  <si>
    <t>蒋熙馨</t>
  </si>
  <si>
    <t>组合夹具设计性实验</t>
  </si>
  <si>
    <t>龚文</t>
  </si>
  <si>
    <t>机械制造技术基础D</t>
  </si>
  <si>
    <t>人因工程</t>
  </si>
  <si>
    <t>光纤传感器</t>
  </si>
  <si>
    <t>包装工程专业实验</t>
  </si>
  <si>
    <t>过程控制技术</t>
  </si>
  <si>
    <r>
      <rPr>
        <sz val="12"/>
        <rFont val="宋体"/>
        <family val="0"/>
      </rPr>
      <t>工业gc1201-02</t>
    </r>
  </si>
  <si>
    <r>
      <t>机械制造技术基础</t>
    </r>
    <r>
      <rPr>
        <sz val="9"/>
        <rFont val="Arial"/>
        <family val="2"/>
      </rPr>
      <t>B</t>
    </r>
  </si>
  <si>
    <r>
      <t>互换性与测量技术</t>
    </r>
    <r>
      <rPr>
        <sz val="9"/>
        <color indexed="8"/>
        <rFont val="Arial"/>
        <family val="2"/>
      </rPr>
      <t>B</t>
    </r>
  </si>
  <si>
    <r>
      <t>现代制造技术</t>
    </r>
    <r>
      <rPr>
        <sz val="9"/>
        <color indexed="8"/>
        <rFont val="Arial"/>
        <family val="2"/>
      </rPr>
      <t>(KJ)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</si>
</sst>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;[Red]0.00"/>
  </numFmts>
  <fonts count="3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u val="single"/>
      <sz val="22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9"/>
      <color indexed="18"/>
      <name val="Arial"/>
      <family val="2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10" xfId="40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wrapText="1"/>
    </xf>
    <xf numFmtId="0" fontId="9" fillId="0" borderId="10" xfId="40" applyFont="1" applyFill="1" applyBorder="1" applyAlignment="1">
      <alignment horizontal="center" vertical="center"/>
      <protection/>
    </xf>
    <xf numFmtId="0" fontId="8" fillId="0" borderId="10" xfId="40" applyFont="1" applyFill="1" applyBorder="1" applyAlignment="1">
      <alignment horizontal="center" vertical="center"/>
      <protection/>
    </xf>
    <xf numFmtId="184" fontId="9" fillId="0" borderId="10" xfId="40" applyNumberFormat="1" applyFont="1" applyFill="1" applyBorder="1" applyAlignment="1">
      <alignment horizontal="center" vertical="center"/>
      <protection/>
    </xf>
    <xf numFmtId="9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41" applyFont="1" applyFill="1" applyBorder="1" applyAlignment="1">
      <alignment horizontal="center"/>
      <protection/>
    </xf>
    <xf numFmtId="0" fontId="9" fillId="0" borderId="10" xfId="41" applyFont="1" applyFill="1" applyBorder="1" applyAlignment="1">
      <alignment horizontal="center"/>
      <protection/>
    </xf>
    <xf numFmtId="0" fontId="9" fillId="0" borderId="10" xfId="40" applyNumberFormat="1" applyFont="1" applyFill="1" applyBorder="1" applyAlignment="1">
      <alignment horizontal="center" vertical="center"/>
      <protection/>
    </xf>
    <xf numFmtId="0" fontId="10" fillId="0" borderId="10" xfId="40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/>
    </xf>
    <xf numFmtId="0" fontId="10" fillId="0" borderId="10" xfId="40" applyNumberFormat="1" applyFont="1" applyFill="1" applyBorder="1" applyAlignment="1">
      <alignment horizontal="center" vertical="center"/>
      <protection/>
    </xf>
    <xf numFmtId="0" fontId="10" fillId="0" borderId="10" xfId="41" applyFont="1" applyFill="1" applyBorder="1" applyAlignment="1">
      <alignment horizontal="center"/>
      <protection/>
    </xf>
    <xf numFmtId="9" fontId="1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0" xfId="40" applyFont="1" applyFill="1" applyBorder="1" applyAlignment="1">
      <alignment horizontal="center" vertical="center"/>
      <protection/>
    </xf>
    <xf numFmtId="0" fontId="10" fillId="0" borderId="10" xfId="41" applyNumberFormat="1" applyFont="1" applyFill="1" applyBorder="1" applyAlignment="1">
      <alignment horizontal="center"/>
      <protection/>
    </xf>
    <xf numFmtId="0" fontId="1" fillId="0" borderId="10" xfId="41" applyFont="1" applyFill="1" applyBorder="1" applyAlignment="1">
      <alignment horizontal="center"/>
      <protection/>
    </xf>
    <xf numFmtId="0" fontId="11" fillId="0" borderId="10" xfId="4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/>
    </xf>
    <xf numFmtId="0" fontId="12" fillId="0" borderId="10" xfId="40" applyFont="1" applyFill="1" applyBorder="1" applyAlignment="1">
      <alignment horizontal="center" vertical="center"/>
      <protection/>
    </xf>
    <xf numFmtId="9" fontId="1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03">
      <selection activeCell="L17" sqref="L17"/>
    </sheetView>
  </sheetViews>
  <sheetFormatPr defaultColWidth="9.00390625" defaultRowHeight="14.25"/>
  <cols>
    <col min="1" max="1" width="31.375" style="0" customWidth="1"/>
    <col min="2" max="2" width="32.00390625" style="0" customWidth="1"/>
    <col min="3" max="3" width="7.625" style="3" customWidth="1"/>
    <col min="4" max="4" width="9.875" style="0" customWidth="1"/>
    <col min="5" max="5" width="7.25390625" style="0" customWidth="1"/>
    <col min="6" max="6" width="12.00390625" style="0" customWidth="1"/>
    <col min="7" max="7" width="7.125" style="0" customWidth="1"/>
    <col min="8" max="8" width="7.625" style="0" customWidth="1"/>
    <col min="9" max="9" width="9.75390625" style="0" customWidth="1"/>
    <col min="10" max="10" width="7.625" style="0" customWidth="1"/>
  </cols>
  <sheetData>
    <row r="1" spans="1:11" ht="45.75" customHeight="1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t="s">
        <v>10</v>
      </c>
    </row>
    <row r="2" spans="1:10" s="10" customFormat="1" ht="23.25" customHeight="1">
      <c r="A2" s="9" t="s">
        <v>0</v>
      </c>
      <c r="B2" s="9" t="s">
        <v>100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</row>
    <row r="3" spans="1:10" s="10" customFormat="1" ht="12">
      <c r="A3" s="12" t="s">
        <v>50</v>
      </c>
      <c r="B3" s="12" t="s">
        <v>90</v>
      </c>
      <c r="C3" s="13">
        <v>48.6</v>
      </c>
      <c r="D3" s="14" t="s">
        <v>28</v>
      </c>
      <c r="E3" s="14" t="s">
        <v>13</v>
      </c>
      <c r="F3" s="15" t="s">
        <v>49</v>
      </c>
      <c r="G3" s="16">
        <v>91.31</v>
      </c>
      <c r="H3" s="17">
        <v>0.3</v>
      </c>
      <c r="I3" s="18">
        <f>C3*0.3</f>
        <v>14.58</v>
      </c>
      <c r="J3" s="19">
        <f>I3*50</f>
        <v>729</v>
      </c>
    </row>
    <row r="4" spans="1:10" s="10" customFormat="1" ht="12">
      <c r="A4" s="20" t="s">
        <v>51</v>
      </c>
      <c r="B4" s="20" t="s">
        <v>91</v>
      </c>
      <c r="C4" s="13">
        <v>113.1</v>
      </c>
      <c r="D4" s="21" t="s">
        <v>29</v>
      </c>
      <c r="E4" s="21" t="s">
        <v>14</v>
      </c>
      <c r="F4" s="15" t="s">
        <v>49</v>
      </c>
      <c r="G4" s="16" t="s">
        <v>43</v>
      </c>
      <c r="H4" s="17">
        <v>0.3</v>
      </c>
      <c r="I4" s="18">
        <f aca="true" t="shared" si="0" ref="I4:I38">C4*0.3</f>
        <v>33.93</v>
      </c>
      <c r="J4" s="19">
        <f aca="true" t="shared" si="1" ref="J4:J67">I4*50</f>
        <v>1696.5</v>
      </c>
    </row>
    <row r="5" spans="1:10" s="10" customFormat="1" ht="12">
      <c r="A5" s="12" t="s">
        <v>52</v>
      </c>
      <c r="B5" s="12" t="s">
        <v>92</v>
      </c>
      <c r="C5" s="13">
        <v>32</v>
      </c>
      <c r="D5" s="14" t="s">
        <v>30</v>
      </c>
      <c r="E5" s="14" t="s">
        <v>15</v>
      </c>
      <c r="F5" s="15" t="s">
        <v>49</v>
      </c>
      <c r="G5" s="16">
        <v>90.88</v>
      </c>
      <c r="H5" s="17">
        <v>0.3</v>
      </c>
      <c r="I5" s="18">
        <f t="shared" si="0"/>
        <v>9.6</v>
      </c>
      <c r="J5" s="19">
        <f t="shared" si="1"/>
        <v>480</v>
      </c>
    </row>
    <row r="6" spans="1:10" s="10" customFormat="1" ht="12">
      <c r="A6" s="12" t="s">
        <v>53</v>
      </c>
      <c r="B6" s="12" t="s">
        <v>90</v>
      </c>
      <c r="C6" s="13">
        <v>62.1</v>
      </c>
      <c r="D6" s="14" t="s">
        <v>31</v>
      </c>
      <c r="E6" s="14" t="s">
        <v>16</v>
      </c>
      <c r="F6" s="15" t="s">
        <v>49</v>
      </c>
      <c r="G6" s="16">
        <v>90.85</v>
      </c>
      <c r="H6" s="17">
        <v>0.3</v>
      </c>
      <c r="I6" s="18">
        <f t="shared" si="0"/>
        <v>18.63</v>
      </c>
      <c r="J6" s="19">
        <f t="shared" si="1"/>
        <v>931.5</v>
      </c>
    </row>
    <row r="7" spans="1:10" s="10" customFormat="1" ht="12">
      <c r="A7" s="12" t="s">
        <v>54</v>
      </c>
      <c r="B7" s="12" t="s">
        <v>92</v>
      </c>
      <c r="C7" s="13">
        <v>36.17</v>
      </c>
      <c r="D7" s="14" t="s">
        <v>32</v>
      </c>
      <c r="E7" s="14" t="s">
        <v>17</v>
      </c>
      <c r="F7" s="15" t="s">
        <v>49</v>
      </c>
      <c r="G7" s="16">
        <v>90.72</v>
      </c>
      <c r="H7" s="17">
        <v>0.3</v>
      </c>
      <c r="I7" s="18">
        <f t="shared" si="0"/>
        <v>10.851</v>
      </c>
      <c r="J7" s="19">
        <f t="shared" si="1"/>
        <v>542.5500000000001</v>
      </c>
    </row>
    <row r="8" spans="1:10" s="10" customFormat="1" ht="12">
      <c r="A8" s="12" t="s">
        <v>55</v>
      </c>
      <c r="B8" s="12" t="s">
        <v>93</v>
      </c>
      <c r="C8" s="13">
        <v>57.32</v>
      </c>
      <c r="D8" s="14" t="s">
        <v>33</v>
      </c>
      <c r="E8" s="14" t="s">
        <v>18</v>
      </c>
      <c r="F8" s="15" t="s">
        <v>49</v>
      </c>
      <c r="G8" s="16">
        <v>90.68</v>
      </c>
      <c r="H8" s="17">
        <v>0.3</v>
      </c>
      <c r="I8" s="18">
        <f t="shared" si="0"/>
        <v>17.195999999999998</v>
      </c>
      <c r="J8" s="19">
        <f t="shared" si="1"/>
        <v>859.8</v>
      </c>
    </row>
    <row r="9" spans="1:10" s="10" customFormat="1" ht="12">
      <c r="A9" s="14" t="s">
        <v>75</v>
      </c>
      <c r="B9" s="14" t="s">
        <v>87</v>
      </c>
      <c r="C9" s="13">
        <v>33.95</v>
      </c>
      <c r="D9" s="14" t="s">
        <v>69</v>
      </c>
      <c r="E9" s="14" t="s">
        <v>63</v>
      </c>
      <c r="F9" s="15" t="s">
        <v>101</v>
      </c>
      <c r="G9" s="22">
        <v>91.86</v>
      </c>
      <c r="H9" s="17">
        <v>0.3</v>
      </c>
      <c r="I9" s="18">
        <f t="shared" si="0"/>
        <v>10.185</v>
      </c>
      <c r="J9" s="19">
        <f t="shared" si="1"/>
        <v>509.25</v>
      </c>
    </row>
    <row r="10" spans="1:10" s="10" customFormat="1" ht="12">
      <c r="A10" s="14" t="s">
        <v>76</v>
      </c>
      <c r="B10" s="14" t="s">
        <v>87</v>
      </c>
      <c r="C10" s="13">
        <v>26.92</v>
      </c>
      <c r="D10" s="14" t="s">
        <v>69</v>
      </c>
      <c r="E10" s="14" t="s">
        <v>63</v>
      </c>
      <c r="F10" s="15" t="s">
        <v>101</v>
      </c>
      <c r="G10" s="22">
        <v>91.79</v>
      </c>
      <c r="H10" s="17">
        <v>0.3</v>
      </c>
      <c r="I10" s="18">
        <f t="shared" si="0"/>
        <v>8.076</v>
      </c>
      <c r="J10" s="19">
        <f t="shared" si="1"/>
        <v>403.8</v>
      </c>
    </row>
    <row r="11" spans="1:10" s="10" customFormat="1" ht="12">
      <c r="A11" s="14" t="s">
        <v>77</v>
      </c>
      <c r="B11" s="14" t="s">
        <v>87</v>
      </c>
      <c r="C11" s="13">
        <v>16.2</v>
      </c>
      <c r="D11" s="14" t="s">
        <v>70</v>
      </c>
      <c r="E11" s="14" t="s">
        <v>64</v>
      </c>
      <c r="F11" s="15" t="s">
        <v>101</v>
      </c>
      <c r="G11" s="22">
        <v>91.63</v>
      </c>
      <c r="H11" s="17">
        <v>0.3</v>
      </c>
      <c r="I11" s="18">
        <f t="shared" si="0"/>
        <v>4.859999999999999</v>
      </c>
      <c r="J11" s="19">
        <f t="shared" si="1"/>
        <v>242.99999999999997</v>
      </c>
    </row>
    <row r="12" spans="1:10" s="10" customFormat="1" ht="12">
      <c r="A12" s="23" t="s">
        <v>113</v>
      </c>
      <c r="B12" s="23" t="s">
        <v>115</v>
      </c>
      <c r="C12" s="24">
        <v>52.2</v>
      </c>
      <c r="D12" s="23" t="s">
        <v>108</v>
      </c>
      <c r="E12" s="23" t="s">
        <v>103</v>
      </c>
      <c r="F12" s="15" t="s">
        <v>225</v>
      </c>
      <c r="G12" s="25">
        <v>91.45</v>
      </c>
      <c r="H12" s="17">
        <v>0.3</v>
      </c>
      <c r="I12" s="18">
        <f t="shared" si="0"/>
        <v>15.66</v>
      </c>
      <c r="J12" s="19">
        <f t="shared" si="1"/>
        <v>783</v>
      </c>
    </row>
    <row r="13" spans="1:10" s="10" customFormat="1" ht="12">
      <c r="A13" s="23" t="s">
        <v>113</v>
      </c>
      <c r="B13" s="23" t="s">
        <v>98</v>
      </c>
      <c r="C13" s="24">
        <v>64.8</v>
      </c>
      <c r="D13" s="23" t="s">
        <v>109</v>
      </c>
      <c r="E13" s="23" t="s">
        <v>104</v>
      </c>
      <c r="F13" s="15" t="s">
        <v>225</v>
      </c>
      <c r="G13" s="25">
        <v>91.42</v>
      </c>
      <c r="H13" s="17">
        <v>0.3</v>
      </c>
      <c r="I13" s="18">
        <f t="shared" si="0"/>
        <v>19.439999999999998</v>
      </c>
      <c r="J13" s="19">
        <f t="shared" si="1"/>
        <v>971.9999999999999</v>
      </c>
    </row>
    <row r="14" spans="1:10" s="10" customFormat="1" ht="12">
      <c r="A14" s="26" t="s">
        <v>159</v>
      </c>
      <c r="B14" s="26" t="s">
        <v>162</v>
      </c>
      <c r="C14" s="24">
        <v>40</v>
      </c>
      <c r="D14" s="26" t="s">
        <v>141</v>
      </c>
      <c r="E14" s="26" t="s">
        <v>123</v>
      </c>
      <c r="F14" s="15" t="s">
        <v>226</v>
      </c>
      <c r="G14" s="26" t="s">
        <v>204</v>
      </c>
      <c r="H14" s="27">
        <v>0.3</v>
      </c>
      <c r="I14" s="18">
        <f t="shared" si="0"/>
        <v>12</v>
      </c>
      <c r="J14" s="19">
        <f t="shared" si="1"/>
        <v>600</v>
      </c>
    </row>
    <row r="15" spans="1:10" s="10" customFormat="1" ht="12">
      <c r="A15" s="26" t="s">
        <v>159</v>
      </c>
      <c r="B15" s="26" t="s">
        <v>163</v>
      </c>
      <c r="C15" s="24">
        <v>40</v>
      </c>
      <c r="D15" s="26" t="s">
        <v>142</v>
      </c>
      <c r="E15" s="26" t="s">
        <v>124</v>
      </c>
      <c r="F15" s="15" t="s">
        <v>226</v>
      </c>
      <c r="G15" s="26" t="s">
        <v>205</v>
      </c>
      <c r="H15" s="27">
        <v>0.3</v>
      </c>
      <c r="I15" s="18">
        <f t="shared" si="0"/>
        <v>12</v>
      </c>
      <c r="J15" s="19">
        <f t="shared" si="1"/>
        <v>600</v>
      </c>
    </row>
    <row r="16" spans="1:10" s="10" customFormat="1" ht="12">
      <c r="A16" s="26" t="s">
        <v>159</v>
      </c>
      <c r="B16" s="26" t="s">
        <v>164</v>
      </c>
      <c r="C16" s="24">
        <v>41.39</v>
      </c>
      <c r="D16" s="26" t="s">
        <v>142</v>
      </c>
      <c r="E16" s="26" t="s">
        <v>124</v>
      </c>
      <c r="F16" s="15" t="s">
        <v>226</v>
      </c>
      <c r="G16" s="26" t="s">
        <v>206</v>
      </c>
      <c r="H16" s="27">
        <v>0.3</v>
      </c>
      <c r="I16" s="18">
        <f t="shared" si="0"/>
        <v>12.417</v>
      </c>
      <c r="J16" s="19">
        <f t="shared" si="1"/>
        <v>620.85</v>
      </c>
    </row>
    <row r="17" spans="1:10" s="10" customFormat="1" ht="12">
      <c r="A17" s="26" t="s">
        <v>160</v>
      </c>
      <c r="B17" s="26" t="s">
        <v>165</v>
      </c>
      <c r="C17" s="24">
        <v>62.61</v>
      </c>
      <c r="D17" s="26" t="s">
        <v>143</v>
      </c>
      <c r="E17" s="26" t="s">
        <v>125</v>
      </c>
      <c r="F17" s="15" t="s">
        <v>226</v>
      </c>
      <c r="G17" s="26" t="s">
        <v>207</v>
      </c>
      <c r="H17" s="27">
        <v>0.3</v>
      </c>
      <c r="I17" s="18">
        <f t="shared" si="0"/>
        <v>18.782999999999998</v>
      </c>
      <c r="J17" s="19">
        <f t="shared" si="1"/>
        <v>939.1499999999999</v>
      </c>
    </row>
    <row r="18" spans="1:10" s="10" customFormat="1" ht="12">
      <c r="A18" s="23" t="s">
        <v>57</v>
      </c>
      <c r="B18" s="23" t="s">
        <v>166</v>
      </c>
      <c r="C18" s="24">
        <v>57.46</v>
      </c>
      <c r="D18" s="23" t="s">
        <v>141</v>
      </c>
      <c r="E18" s="23" t="s">
        <v>123</v>
      </c>
      <c r="F18" s="15" t="s">
        <v>226</v>
      </c>
      <c r="G18" s="25">
        <v>92.26</v>
      </c>
      <c r="H18" s="27">
        <v>0.3</v>
      </c>
      <c r="I18" s="18">
        <f t="shared" si="0"/>
        <v>17.238</v>
      </c>
      <c r="J18" s="19">
        <f t="shared" si="1"/>
        <v>861.9</v>
      </c>
    </row>
    <row r="19" spans="1:10" s="10" customFormat="1" ht="12">
      <c r="A19" s="23" t="s">
        <v>161</v>
      </c>
      <c r="B19" s="23" t="s">
        <v>167</v>
      </c>
      <c r="C19" s="24">
        <v>56.97</v>
      </c>
      <c r="D19" s="23" t="s">
        <v>144</v>
      </c>
      <c r="E19" s="23" t="s">
        <v>126</v>
      </c>
      <c r="F19" s="15" t="s">
        <v>226</v>
      </c>
      <c r="G19" s="25">
        <v>92.24</v>
      </c>
      <c r="H19" s="27">
        <v>0.3</v>
      </c>
      <c r="I19" s="18">
        <f t="shared" si="0"/>
        <v>17.090999999999998</v>
      </c>
      <c r="J19" s="19">
        <f t="shared" si="1"/>
        <v>854.5499999999998</v>
      </c>
    </row>
    <row r="20" spans="1:10" s="10" customFormat="1" ht="12">
      <c r="A20" s="23" t="s">
        <v>57</v>
      </c>
      <c r="B20" s="23" t="s">
        <v>168</v>
      </c>
      <c r="C20" s="24">
        <v>57.46</v>
      </c>
      <c r="D20" s="23" t="s">
        <v>145</v>
      </c>
      <c r="E20" s="23" t="s">
        <v>127</v>
      </c>
      <c r="F20" s="15" t="s">
        <v>226</v>
      </c>
      <c r="G20" s="25">
        <v>92.14</v>
      </c>
      <c r="H20" s="27">
        <v>0.3</v>
      </c>
      <c r="I20" s="18">
        <f t="shared" si="0"/>
        <v>17.238</v>
      </c>
      <c r="J20" s="19">
        <f t="shared" si="1"/>
        <v>861.9</v>
      </c>
    </row>
    <row r="21" spans="1:10" s="10" customFormat="1" ht="12">
      <c r="A21" s="23" t="s">
        <v>159</v>
      </c>
      <c r="B21" s="23" t="s">
        <v>169</v>
      </c>
      <c r="C21" s="24">
        <v>41.74</v>
      </c>
      <c r="D21" s="23" t="s">
        <v>146</v>
      </c>
      <c r="E21" s="23" t="s">
        <v>128</v>
      </c>
      <c r="F21" s="15" t="s">
        <v>226</v>
      </c>
      <c r="G21" s="25">
        <v>92.14</v>
      </c>
      <c r="H21" s="27">
        <v>0.3</v>
      </c>
      <c r="I21" s="18">
        <f t="shared" si="0"/>
        <v>12.522</v>
      </c>
      <c r="J21" s="19">
        <f t="shared" si="1"/>
        <v>626.1</v>
      </c>
    </row>
    <row r="22" spans="1:10" s="10" customFormat="1" ht="12">
      <c r="A22" s="26" t="s">
        <v>160</v>
      </c>
      <c r="B22" s="26" t="s">
        <v>170</v>
      </c>
      <c r="C22" s="24">
        <v>61.57</v>
      </c>
      <c r="D22" s="26" t="s">
        <v>147</v>
      </c>
      <c r="E22" s="26" t="s">
        <v>129</v>
      </c>
      <c r="F22" s="15" t="s">
        <v>226</v>
      </c>
      <c r="G22" s="26" t="s">
        <v>208</v>
      </c>
      <c r="H22" s="27">
        <v>0.3</v>
      </c>
      <c r="I22" s="18">
        <f t="shared" si="0"/>
        <v>18.471</v>
      </c>
      <c r="J22" s="19">
        <f t="shared" si="1"/>
        <v>923.55</v>
      </c>
    </row>
    <row r="23" spans="1:10" s="10" customFormat="1" ht="12">
      <c r="A23" s="23" t="s">
        <v>57</v>
      </c>
      <c r="B23" s="23" t="s">
        <v>171</v>
      </c>
      <c r="C23" s="24">
        <v>56</v>
      </c>
      <c r="D23" s="23" t="s">
        <v>148</v>
      </c>
      <c r="E23" s="23" t="s">
        <v>130</v>
      </c>
      <c r="F23" s="15" t="s">
        <v>226</v>
      </c>
      <c r="G23" s="25">
        <v>92.11</v>
      </c>
      <c r="H23" s="27">
        <v>0.3</v>
      </c>
      <c r="I23" s="18">
        <f t="shared" si="0"/>
        <v>16.8</v>
      </c>
      <c r="J23" s="19">
        <f t="shared" si="1"/>
        <v>840</v>
      </c>
    </row>
    <row r="24" spans="1:10" s="10" customFormat="1" ht="12">
      <c r="A24" s="23" t="s">
        <v>57</v>
      </c>
      <c r="B24" s="23" t="s">
        <v>172</v>
      </c>
      <c r="C24" s="24">
        <v>56</v>
      </c>
      <c r="D24" s="23" t="s">
        <v>149</v>
      </c>
      <c r="E24" s="23" t="s">
        <v>131</v>
      </c>
      <c r="F24" s="15" t="s">
        <v>226</v>
      </c>
      <c r="G24" s="25">
        <v>92.1</v>
      </c>
      <c r="H24" s="27">
        <v>0.3</v>
      </c>
      <c r="I24" s="18">
        <f t="shared" si="0"/>
        <v>16.8</v>
      </c>
      <c r="J24" s="19">
        <f t="shared" si="1"/>
        <v>840</v>
      </c>
    </row>
    <row r="25" spans="1:10" s="10" customFormat="1" ht="12">
      <c r="A25" s="26" t="s">
        <v>160</v>
      </c>
      <c r="B25" s="26" t="s">
        <v>173</v>
      </c>
      <c r="C25" s="24">
        <v>61.57</v>
      </c>
      <c r="D25" s="26" t="s">
        <v>147</v>
      </c>
      <c r="E25" s="26" t="s">
        <v>129</v>
      </c>
      <c r="F25" s="15" t="s">
        <v>226</v>
      </c>
      <c r="G25" s="26" t="s">
        <v>209</v>
      </c>
      <c r="H25" s="27">
        <v>0.3</v>
      </c>
      <c r="I25" s="18">
        <f t="shared" si="0"/>
        <v>18.471</v>
      </c>
      <c r="J25" s="19">
        <f t="shared" si="1"/>
        <v>923.55</v>
      </c>
    </row>
    <row r="26" spans="1:10" s="10" customFormat="1" ht="12">
      <c r="A26" s="23" t="s">
        <v>159</v>
      </c>
      <c r="B26" s="23" t="s">
        <v>174</v>
      </c>
      <c r="C26" s="24">
        <v>41.74</v>
      </c>
      <c r="D26" s="23" t="s">
        <v>150</v>
      </c>
      <c r="E26" s="23" t="s">
        <v>132</v>
      </c>
      <c r="F26" s="15" t="s">
        <v>226</v>
      </c>
      <c r="G26" s="25">
        <v>92.06</v>
      </c>
      <c r="H26" s="27">
        <v>0.3</v>
      </c>
      <c r="I26" s="18">
        <f t="shared" si="0"/>
        <v>12.522</v>
      </c>
      <c r="J26" s="19">
        <f t="shared" si="1"/>
        <v>626.1</v>
      </c>
    </row>
    <row r="27" spans="1:10" s="10" customFormat="1" ht="12">
      <c r="A27" s="26" t="s">
        <v>160</v>
      </c>
      <c r="B27" s="26" t="s">
        <v>175</v>
      </c>
      <c r="C27" s="24">
        <v>61.04</v>
      </c>
      <c r="D27" s="26" t="s">
        <v>143</v>
      </c>
      <c r="E27" s="26" t="s">
        <v>125</v>
      </c>
      <c r="F27" s="15" t="s">
        <v>226</v>
      </c>
      <c r="G27" s="26" t="s">
        <v>210</v>
      </c>
      <c r="H27" s="27">
        <v>0.3</v>
      </c>
      <c r="I27" s="18">
        <f t="shared" si="0"/>
        <v>18.311999999999998</v>
      </c>
      <c r="J27" s="19">
        <f t="shared" si="1"/>
        <v>915.5999999999999</v>
      </c>
    </row>
    <row r="28" spans="1:10" s="10" customFormat="1" ht="12">
      <c r="A28" s="23" t="s">
        <v>240</v>
      </c>
      <c r="B28" s="23" t="s">
        <v>247</v>
      </c>
      <c r="C28" s="24">
        <v>32</v>
      </c>
      <c r="D28" s="23" t="s">
        <v>234</v>
      </c>
      <c r="E28" s="23" t="s">
        <v>228</v>
      </c>
      <c r="F28" s="15" t="s">
        <v>253</v>
      </c>
      <c r="G28" s="25">
        <v>91.64</v>
      </c>
      <c r="H28" s="27">
        <v>0.3</v>
      </c>
      <c r="I28" s="18">
        <f t="shared" si="0"/>
        <v>9.6</v>
      </c>
      <c r="J28" s="19">
        <f t="shared" si="1"/>
        <v>480</v>
      </c>
    </row>
    <row r="29" spans="1:10" s="10" customFormat="1" ht="12">
      <c r="A29" s="23" t="s">
        <v>241</v>
      </c>
      <c r="B29" s="23" t="s">
        <v>248</v>
      </c>
      <c r="C29" s="24">
        <v>56.1</v>
      </c>
      <c r="D29" s="23" t="s">
        <v>234</v>
      </c>
      <c r="E29" s="23" t="s">
        <v>228</v>
      </c>
      <c r="F29" s="15" t="s">
        <v>253</v>
      </c>
      <c r="G29" s="25">
        <v>90.85</v>
      </c>
      <c r="H29" s="27">
        <v>0.3</v>
      </c>
      <c r="I29" s="18">
        <f t="shared" si="0"/>
        <v>16.83</v>
      </c>
      <c r="J29" s="19">
        <f t="shared" si="1"/>
        <v>841.4999999999999</v>
      </c>
    </row>
    <row r="30" spans="1:10" s="10" customFormat="1" ht="12">
      <c r="A30" s="26" t="s">
        <v>262</v>
      </c>
      <c r="B30" s="26" t="s">
        <v>269</v>
      </c>
      <c r="C30" s="24">
        <v>97.2</v>
      </c>
      <c r="D30" s="26" t="s">
        <v>258</v>
      </c>
      <c r="E30" s="26" t="s">
        <v>254</v>
      </c>
      <c r="F30" s="15" t="s">
        <v>272</v>
      </c>
      <c r="G30" s="26" t="s">
        <v>273</v>
      </c>
      <c r="H30" s="27">
        <v>0.3</v>
      </c>
      <c r="I30" s="18">
        <f t="shared" si="0"/>
        <v>29.16</v>
      </c>
      <c r="J30" s="19">
        <f t="shared" si="1"/>
        <v>1458</v>
      </c>
    </row>
    <row r="31" spans="1:10" s="10" customFormat="1" ht="14.25">
      <c r="A31" s="23" t="s">
        <v>263</v>
      </c>
      <c r="B31" s="23" t="s">
        <v>377</v>
      </c>
      <c r="C31" s="28">
        <v>115.41</v>
      </c>
      <c r="D31" s="23">
        <v>8220</v>
      </c>
      <c r="E31" s="29" t="s">
        <v>344</v>
      </c>
      <c r="F31" s="15" t="s">
        <v>272</v>
      </c>
      <c r="G31" s="25">
        <v>90.78</v>
      </c>
      <c r="H31" s="27">
        <v>0.3</v>
      </c>
      <c r="I31" s="18">
        <f t="shared" si="0"/>
        <v>34.623</v>
      </c>
      <c r="J31" s="19">
        <f t="shared" si="1"/>
        <v>1731.1499999999999</v>
      </c>
    </row>
    <row r="32" spans="1:10" s="10" customFormat="1" ht="12">
      <c r="A32" s="26" t="s">
        <v>283</v>
      </c>
      <c r="B32" s="26" t="s">
        <v>284</v>
      </c>
      <c r="C32" s="24">
        <v>82.43</v>
      </c>
      <c r="D32" s="26" t="s">
        <v>296</v>
      </c>
      <c r="E32" s="26" t="s">
        <v>276</v>
      </c>
      <c r="F32" s="15" t="s">
        <v>308</v>
      </c>
      <c r="G32" s="26" t="s">
        <v>303</v>
      </c>
      <c r="H32" s="27">
        <v>0.3</v>
      </c>
      <c r="I32" s="18">
        <f t="shared" si="0"/>
        <v>24.729000000000003</v>
      </c>
      <c r="J32" s="19">
        <f t="shared" si="1"/>
        <v>1236.45</v>
      </c>
    </row>
    <row r="33" spans="1:10" s="10" customFormat="1" ht="12">
      <c r="A33" s="23" t="s">
        <v>285</v>
      </c>
      <c r="B33" s="23" t="s">
        <v>284</v>
      </c>
      <c r="C33" s="24">
        <v>37.98</v>
      </c>
      <c r="D33" s="23" t="s">
        <v>297</v>
      </c>
      <c r="E33" s="23" t="s">
        <v>277</v>
      </c>
      <c r="F33" s="15" t="s">
        <v>308</v>
      </c>
      <c r="G33" s="25">
        <v>91.83</v>
      </c>
      <c r="H33" s="27">
        <v>0.3</v>
      </c>
      <c r="I33" s="18">
        <f t="shared" si="0"/>
        <v>11.393999999999998</v>
      </c>
      <c r="J33" s="19">
        <f t="shared" si="1"/>
        <v>569.6999999999999</v>
      </c>
    </row>
    <row r="34" spans="1:10" s="10" customFormat="1" ht="12">
      <c r="A34" s="23" t="s">
        <v>286</v>
      </c>
      <c r="B34" s="23" t="s">
        <v>287</v>
      </c>
      <c r="C34" s="24">
        <v>29.95</v>
      </c>
      <c r="D34" s="23" t="s">
        <v>297</v>
      </c>
      <c r="E34" s="23" t="s">
        <v>277</v>
      </c>
      <c r="F34" s="15" t="s">
        <v>308</v>
      </c>
      <c r="G34" s="25">
        <v>91.6</v>
      </c>
      <c r="H34" s="27">
        <v>0.3</v>
      </c>
      <c r="I34" s="18">
        <f t="shared" si="0"/>
        <v>8.985</v>
      </c>
      <c r="J34" s="19">
        <f t="shared" si="1"/>
        <v>449.25</v>
      </c>
    </row>
    <row r="35" spans="1:10" s="11" customFormat="1" ht="12">
      <c r="A35" s="23" t="s">
        <v>324</v>
      </c>
      <c r="B35" s="23" t="s">
        <v>115</v>
      </c>
      <c r="C35" s="24">
        <v>50.4</v>
      </c>
      <c r="D35" s="23" t="s">
        <v>333</v>
      </c>
      <c r="E35" s="23" t="s">
        <v>314</v>
      </c>
      <c r="F35" s="15" t="s">
        <v>343</v>
      </c>
      <c r="G35" s="25">
        <v>91.54</v>
      </c>
      <c r="H35" s="27">
        <v>0.3</v>
      </c>
      <c r="I35" s="18">
        <f t="shared" si="0"/>
        <v>15.12</v>
      </c>
      <c r="J35" s="19">
        <f t="shared" si="1"/>
        <v>756</v>
      </c>
    </row>
    <row r="36" spans="1:10" s="10" customFormat="1" ht="12">
      <c r="A36" s="23" t="s">
        <v>325</v>
      </c>
      <c r="B36" s="23" t="s">
        <v>326</v>
      </c>
      <c r="C36" s="24">
        <v>84.1</v>
      </c>
      <c r="D36" s="23" t="s">
        <v>334</v>
      </c>
      <c r="E36" s="23" t="s">
        <v>315</v>
      </c>
      <c r="F36" s="15" t="s">
        <v>343</v>
      </c>
      <c r="G36" s="25">
        <v>91.51</v>
      </c>
      <c r="H36" s="27">
        <v>0.3</v>
      </c>
      <c r="I36" s="18">
        <f t="shared" si="0"/>
        <v>25.229999999999997</v>
      </c>
      <c r="J36" s="19">
        <f t="shared" si="1"/>
        <v>1261.4999999999998</v>
      </c>
    </row>
    <row r="37" spans="1:10" s="10" customFormat="1" ht="12">
      <c r="A37" s="23" t="s">
        <v>325</v>
      </c>
      <c r="B37" s="23" t="s">
        <v>327</v>
      </c>
      <c r="C37" s="24">
        <v>84.1</v>
      </c>
      <c r="D37" s="23" t="s">
        <v>335</v>
      </c>
      <c r="E37" s="23" t="s">
        <v>316</v>
      </c>
      <c r="F37" s="15" t="s">
        <v>343</v>
      </c>
      <c r="G37" s="25">
        <v>91.44</v>
      </c>
      <c r="H37" s="27">
        <v>0.3</v>
      </c>
      <c r="I37" s="18">
        <f t="shared" si="0"/>
        <v>25.229999999999997</v>
      </c>
      <c r="J37" s="19">
        <f t="shared" si="1"/>
        <v>1261.4999999999998</v>
      </c>
    </row>
    <row r="38" spans="1:10" s="10" customFormat="1" ht="12">
      <c r="A38" s="26" t="s">
        <v>328</v>
      </c>
      <c r="B38" s="26" t="s">
        <v>118</v>
      </c>
      <c r="C38" s="24">
        <v>114.95</v>
      </c>
      <c r="D38" s="26" t="s">
        <v>336</v>
      </c>
      <c r="E38" s="26" t="s">
        <v>317</v>
      </c>
      <c r="F38" s="15" t="s">
        <v>343</v>
      </c>
      <c r="G38" s="30">
        <v>91.36</v>
      </c>
      <c r="H38" s="27">
        <v>0.3</v>
      </c>
      <c r="I38" s="18">
        <f t="shared" si="0"/>
        <v>34.485</v>
      </c>
      <c r="J38" s="19">
        <f t="shared" si="1"/>
        <v>1724.25</v>
      </c>
    </row>
    <row r="39" spans="1:10" s="10" customFormat="1" ht="12">
      <c r="A39" s="26" t="s">
        <v>51</v>
      </c>
      <c r="B39" s="26" t="s">
        <v>94</v>
      </c>
      <c r="C39" s="13">
        <v>58.5</v>
      </c>
      <c r="D39" s="21" t="s">
        <v>34</v>
      </c>
      <c r="E39" s="21" t="s">
        <v>19</v>
      </c>
      <c r="F39" s="15" t="s">
        <v>49</v>
      </c>
      <c r="G39" s="16" t="s">
        <v>44</v>
      </c>
      <c r="H39" s="17">
        <v>0.2</v>
      </c>
      <c r="I39" s="18">
        <f>C39*0.2</f>
        <v>11.700000000000001</v>
      </c>
      <c r="J39" s="19">
        <f t="shared" si="1"/>
        <v>585</v>
      </c>
    </row>
    <row r="40" spans="1:10" s="10" customFormat="1" ht="12">
      <c r="A40" s="23" t="s">
        <v>56</v>
      </c>
      <c r="B40" s="23" t="s">
        <v>95</v>
      </c>
      <c r="C40" s="13">
        <v>59.27</v>
      </c>
      <c r="D40" s="14" t="s">
        <v>35</v>
      </c>
      <c r="E40" s="14" t="s">
        <v>20</v>
      </c>
      <c r="F40" s="15" t="s">
        <v>49</v>
      </c>
      <c r="G40" s="16">
        <v>90.58</v>
      </c>
      <c r="H40" s="17">
        <v>0.2</v>
      </c>
      <c r="I40" s="18">
        <f aca="true" t="shared" si="2" ref="I40:I77">C40*0.2</f>
        <v>11.854000000000001</v>
      </c>
      <c r="J40" s="19">
        <f t="shared" si="1"/>
        <v>592.7</v>
      </c>
    </row>
    <row r="41" spans="1:10" s="10" customFormat="1" ht="12">
      <c r="A41" s="26" t="s">
        <v>58</v>
      </c>
      <c r="B41" s="26" t="s">
        <v>96</v>
      </c>
      <c r="C41" s="13">
        <v>32</v>
      </c>
      <c r="D41" s="21" t="s">
        <v>36</v>
      </c>
      <c r="E41" s="21" t="s">
        <v>21</v>
      </c>
      <c r="F41" s="15" t="s">
        <v>49</v>
      </c>
      <c r="G41" s="16" t="s">
        <v>45</v>
      </c>
      <c r="H41" s="17">
        <v>0.2</v>
      </c>
      <c r="I41" s="18">
        <f t="shared" si="2"/>
        <v>6.4</v>
      </c>
      <c r="J41" s="19">
        <f t="shared" si="1"/>
        <v>320</v>
      </c>
    </row>
    <row r="42" spans="1:10" s="10" customFormat="1" ht="12">
      <c r="A42" s="26" t="s">
        <v>59</v>
      </c>
      <c r="B42" s="26" t="s">
        <v>97</v>
      </c>
      <c r="C42" s="13">
        <v>70.2</v>
      </c>
      <c r="D42" s="21" t="s">
        <v>37</v>
      </c>
      <c r="E42" s="21" t="s">
        <v>22</v>
      </c>
      <c r="F42" s="15" t="s">
        <v>49</v>
      </c>
      <c r="G42" s="16" t="s">
        <v>46</v>
      </c>
      <c r="H42" s="17">
        <v>0.2</v>
      </c>
      <c r="I42" s="18">
        <f t="shared" si="2"/>
        <v>14.040000000000001</v>
      </c>
      <c r="J42" s="19">
        <f t="shared" si="1"/>
        <v>702</v>
      </c>
    </row>
    <row r="43" spans="1:10" s="10" customFormat="1" ht="12">
      <c r="A43" s="29" t="s">
        <v>102</v>
      </c>
      <c r="B43" s="23" t="s">
        <v>90</v>
      </c>
      <c r="C43" s="13">
        <v>67.5</v>
      </c>
      <c r="D43" s="14" t="s">
        <v>38</v>
      </c>
      <c r="E43" s="14" t="s">
        <v>23</v>
      </c>
      <c r="F43" s="15" t="s">
        <v>49</v>
      </c>
      <c r="G43" s="16">
        <v>90.4</v>
      </c>
      <c r="H43" s="17">
        <v>0.2</v>
      </c>
      <c r="I43" s="18">
        <f t="shared" si="2"/>
        <v>13.5</v>
      </c>
      <c r="J43" s="19">
        <f t="shared" si="1"/>
        <v>675</v>
      </c>
    </row>
    <row r="44" spans="1:10" s="10" customFormat="1" ht="15.75" customHeight="1">
      <c r="A44" s="31" t="s">
        <v>378</v>
      </c>
      <c r="B44" s="26" t="s">
        <v>87</v>
      </c>
      <c r="C44" s="13">
        <v>67.5</v>
      </c>
      <c r="D44" s="21" t="s">
        <v>32</v>
      </c>
      <c r="E44" s="21" t="s">
        <v>17</v>
      </c>
      <c r="F44" s="15" t="s">
        <v>49</v>
      </c>
      <c r="G44" s="16" t="s">
        <v>47</v>
      </c>
      <c r="H44" s="17">
        <v>0.2</v>
      </c>
      <c r="I44" s="18">
        <f t="shared" si="2"/>
        <v>13.5</v>
      </c>
      <c r="J44" s="19">
        <f t="shared" si="1"/>
        <v>675</v>
      </c>
    </row>
    <row r="45" spans="1:10" s="10" customFormat="1" ht="12">
      <c r="A45" s="21" t="s">
        <v>78</v>
      </c>
      <c r="B45" s="21" t="s">
        <v>88</v>
      </c>
      <c r="C45" s="13">
        <v>39.23</v>
      </c>
      <c r="D45" s="21" t="s">
        <v>71</v>
      </c>
      <c r="E45" s="21" t="s">
        <v>65</v>
      </c>
      <c r="F45" s="15" t="s">
        <v>101</v>
      </c>
      <c r="G45" s="21" t="s">
        <v>83</v>
      </c>
      <c r="H45" s="17">
        <v>0.2</v>
      </c>
      <c r="I45" s="18">
        <f t="shared" si="2"/>
        <v>7.846</v>
      </c>
      <c r="J45" s="19">
        <f t="shared" si="1"/>
        <v>392.3</v>
      </c>
    </row>
    <row r="46" spans="1:10" s="10" customFormat="1" ht="12">
      <c r="A46" s="21" t="s">
        <v>79</v>
      </c>
      <c r="B46" s="21" t="s">
        <v>87</v>
      </c>
      <c r="C46" s="13">
        <v>45.91</v>
      </c>
      <c r="D46" s="21" t="s">
        <v>72</v>
      </c>
      <c r="E46" s="21" t="s">
        <v>66</v>
      </c>
      <c r="F46" s="15" t="s">
        <v>101</v>
      </c>
      <c r="G46" s="21" t="s">
        <v>84</v>
      </c>
      <c r="H46" s="17">
        <v>0.2</v>
      </c>
      <c r="I46" s="18">
        <f t="shared" si="2"/>
        <v>9.182</v>
      </c>
      <c r="J46" s="19">
        <f t="shared" si="1"/>
        <v>459.1</v>
      </c>
    </row>
    <row r="47" spans="1:10" s="10" customFormat="1" ht="12">
      <c r="A47" s="21" t="s">
        <v>80</v>
      </c>
      <c r="B47" s="21" t="s">
        <v>87</v>
      </c>
      <c r="C47" s="13">
        <v>37.8</v>
      </c>
      <c r="D47" s="21" t="s">
        <v>73</v>
      </c>
      <c r="E47" s="21" t="s">
        <v>67</v>
      </c>
      <c r="F47" s="15" t="s">
        <v>101</v>
      </c>
      <c r="G47" s="21" t="s">
        <v>85</v>
      </c>
      <c r="H47" s="17">
        <v>0.2</v>
      </c>
      <c r="I47" s="18">
        <f t="shared" si="2"/>
        <v>7.56</v>
      </c>
      <c r="J47" s="19">
        <f t="shared" si="1"/>
        <v>378</v>
      </c>
    </row>
    <row r="48" spans="1:10" s="10" customFormat="1" ht="12">
      <c r="A48" s="23" t="s">
        <v>113</v>
      </c>
      <c r="B48" s="23" t="s">
        <v>116</v>
      </c>
      <c r="C48" s="24">
        <v>67.07</v>
      </c>
      <c r="D48" s="23" t="s">
        <v>109</v>
      </c>
      <c r="E48" s="23" t="s">
        <v>104</v>
      </c>
      <c r="F48" s="15" t="s">
        <v>225</v>
      </c>
      <c r="G48" s="25">
        <v>91.02</v>
      </c>
      <c r="H48" s="17">
        <v>0.2</v>
      </c>
      <c r="I48" s="18">
        <f t="shared" si="2"/>
        <v>13.414</v>
      </c>
      <c r="J48" s="19">
        <f t="shared" si="1"/>
        <v>670.6999999999999</v>
      </c>
    </row>
    <row r="49" spans="1:10" s="10" customFormat="1" ht="12">
      <c r="A49" s="23" t="s">
        <v>113</v>
      </c>
      <c r="B49" s="23" t="s">
        <v>117</v>
      </c>
      <c r="C49" s="24">
        <v>52.2</v>
      </c>
      <c r="D49" s="23" t="s">
        <v>110</v>
      </c>
      <c r="E49" s="23" t="s">
        <v>105</v>
      </c>
      <c r="F49" s="15" t="s">
        <v>225</v>
      </c>
      <c r="G49" s="25">
        <v>90.77</v>
      </c>
      <c r="H49" s="17">
        <v>0.2</v>
      </c>
      <c r="I49" s="18">
        <f t="shared" si="2"/>
        <v>10.440000000000001</v>
      </c>
      <c r="J49" s="19">
        <f t="shared" si="1"/>
        <v>522.0000000000001</v>
      </c>
    </row>
    <row r="50" spans="1:10" s="10" customFormat="1" ht="12">
      <c r="A50" s="26" t="s">
        <v>159</v>
      </c>
      <c r="B50" s="26" t="s">
        <v>176</v>
      </c>
      <c r="C50" s="24">
        <v>41.39</v>
      </c>
      <c r="D50" s="26" t="s">
        <v>151</v>
      </c>
      <c r="E50" s="26" t="s">
        <v>133</v>
      </c>
      <c r="F50" s="15" t="s">
        <v>226</v>
      </c>
      <c r="G50" s="26" t="s">
        <v>211</v>
      </c>
      <c r="H50" s="27">
        <v>0.2</v>
      </c>
      <c r="I50" s="18">
        <f t="shared" si="2"/>
        <v>8.278</v>
      </c>
      <c r="J50" s="19">
        <f t="shared" si="1"/>
        <v>413.90000000000003</v>
      </c>
    </row>
    <row r="51" spans="1:10" s="10" customFormat="1" ht="12">
      <c r="A51" s="23" t="s">
        <v>57</v>
      </c>
      <c r="B51" s="23" t="s">
        <v>177</v>
      </c>
      <c r="C51" s="24">
        <v>56</v>
      </c>
      <c r="D51" s="23" t="s">
        <v>141</v>
      </c>
      <c r="E51" s="23" t="s">
        <v>123</v>
      </c>
      <c r="F51" s="15" t="s">
        <v>226</v>
      </c>
      <c r="G51" s="25">
        <v>92.03</v>
      </c>
      <c r="H51" s="27">
        <v>0.2</v>
      </c>
      <c r="I51" s="18">
        <f t="shared" si="2"/>
        <v>11.200000000000001</v>
      </c>
      <c r="J51" s="19">
        <f t="shared" si="1"/>
        <v>560</v>
      </c>
    </row>
    <row r="52" spans="1:10" s="10" customFormat="1" ht="12">
      <c r="A52" s="26" t="s">
        <v>160</v>
      </c>
      <c r="B52" s="26" t="s">
        <v>178</v>
      </c>
      <c r="C52" s="24">
        <v>61.57</v>
      </c>
      <c r="D52" s="26" t="s">
        <v>152</v>
      </c>
      <c r="E52" s="26" t="s">
        <v>134</v>
      </c>
      <c r="F52" s="15" t="s">
        <v>226</v>
      </c>
      <c r="G52" s="26" t="s">
        <v>212</v>
      </c>
      <c r="H52" s="27">
        <v>0.2</v>
      </c>
      <c r="I52" s="18">
        <f t="shared" si="2"/>
        <v>12.314</v>
      </c>
      <c r="J52" s="19">
        <f t="shared" si="1"/>
        <v>615.7</v>
      </c>
    </row>
    <row r="53" spans="1:10" s="10" customFormat="1" ht="12">
      <c r="A53" s="26" t="s">
        <v>159</v>
      </c>
      <c r="B53" s="26" t="s">
        <v>179</v>
      </c>
      <c r="C53" s="24">
        <v>40.7</v>
      </c>
      <c r="D53" s="26" t="s">
        <v>153</v>
      </c>
      <c r="E53" s="26" t="s">
        <v>135</v>
      </c>
      <c r="F53" s="15" t="s">
        <v>226</v>
      </c>
      <c r="G53" s="26" t="s">
        <v>213</v>
      </c>
      <c r="H53" s="27">
        <v>0.2</v>
      </c>
      <c r="I53" s="18">
        <f t="shared" si="2"/>
        <v>8.14</v>
      </c>
      <c r="J53" s="19">
        <f t="shared" si="1"/>
        <v>407</v>
      </c>
    </row>
    <row r="54" spans="1:10" s="10" customFormat="1" ht="12">
      <c r="A54" s="26" t="s">
        <v>159</v>
      </c>
      <c r="B54" s="26" t="s">
        <v>180</v>
      </c>
      <c r="C54" s="24">
        <v>41.04</v>
      </c>
      <c r="D54" s="26" t="s">
        <v>143</v>
      </c>
      <c r="E54" s="26" t="s">
        <v>125</v>
      </c>
      <c r="F54" s="15" t="s">
        <v>226</v>
      </c>
      <c r="G54" s="26" t="s">
        <v>214</v>
      </c>
      <c r="H54" s="27">
        <v>0.2</v>
      </c>
      <c r="I54" s="18">
        <f t="shared" si="2"/>
        <v>8.208</v>
      </c>
      <c r="J54" s="19">
        <f t="shared" si="1"/>
        <v>410.40000000000003</v>
      </c>
    </row>
    <row r="55" spans="1:10" s="10" customFormat="1" ht="12">
      <c r="A55" s="23" t="s">
        <v>57</v>
      </c>
      <c r="B55" s="23" t="s">
        <v>181</v>
      </c>
      <c r="C55" s="24">
        <v>56.49</v>
      </c>
      <c r="D55" s="23" t="s">
        <v>154</v>
      </c>
      <c r="E55" s="23" t="s">
        <v>136</v>
      </c>
      <c r="F55" s="15" t="s">
        <v>226</v>
      </c>
      <c r="G55" s="25">
        <v>91.93</v>
      </c>
      <c r="H55" s="27">
        <v>0.2</v>
      </c>
      <c r="I55" s="18">
        <f t="shared" si="2"/>
        <v>11.298000000000002</v>
      </c>
      <c r="J55" s="19">
        <f t="shared" si="1"/>
        <v>564.9000000000001</v>
      </c>
    </row>
    <row r="56" spans="1:10" s="10" customFormat="1" ht="12">
      <c r="A56" s="26" t="s">
        <v>57</v>
      </c>
      <c r="B56" s="26" t="s">
        <v>169</v>
      </c>
      <c r="C56" s="24">
        <v>56</v>
      </c>
      <c r="D56" s="26" t="s">
        <v>146</v>
      </c>
      <c r="E56" s="26" t="s">
        <v>128</v>
      </c>
      <c r="F56" s="15" t="s">
        <v>226</v>
      </c>
      <c r="G56" s="26" t="s">
        <v>215</v>
      </c>
      <c r="H56" s="27">
        <v>0.2</v>
      </c>
      <c r="I56" s="18">
        <f t="shared" si="2"/>
        <v>11.200000000000001</v>
      </c>
      <c r="J56" s="19">
        <f t="shared" si="1"/>
        <v>560</v>
      </c>
    </row>
    <row r="57" spans="1:10" s="10" customFormat="1" ht="12">
      <c r="A57" s="26" t="s">
        <v>159</v>
      </c>
      <c r="B57" s="26" t="s">
        <v>182</v>
      </c>
      <c r="C57" s="24">
        <v>40.7</v>
      </c>
      <c r="D57" s="26" t="s">
        <v>155</v>
      </c>
      <c r="E57" s="26" t="s">
        <v>137</v>
      </c>
      <c r="F57" s="15" t="s">
        <v>226</v>
      </c>
      <c r="G57" s="26" t="s">
        <v>216</v>
      </c>
      <c r="H57" s="27">
        <v>0.2</v>
      </c>
      <c r="I57" s="18">
        <f t="shared" si="2"/>
        <v>8.14</v>
      </c>
      <c r="J57" s="19">
        <f t="shared" si="1"/>
        <v>407</v>
      </c>
    </row>
    <row r="58" spans="1:10" s="10" customFormat="1" ht="12">
      <c r="A58" s="26" t="s">
        <v>159</v>
      </c>
      <c r="B58" s="26" t="s">
        <v>183</v>
      </c>
      <c r="C58" s="24">
        <v>41.39</v>
      </c>
      <c r="D58" s="26" t="s">
        <v>153</v>
      </c>
      <c r="E58" s="26" t="s">
        <v>135</v>
      </c>
      <c r="F58" s="15" t="s">
        <v>226</v>
      </c>
      <c r="G58" s="26" t="s">
        <v>217</v>
      </c>
      <c r="H58" s="27">
        <v>0.2</v>
      </c>
      <c r="I58" s="18">
        <f t="shared" si="2"/>
        <v>8.278</v>
      </c>
      <c r="J58" s="19">
        <f t="shared" si="1"/>
        <v>413.90000000000003</v>
      </c>
    </row>
    <row r="59" spans="1:10" s="10" customFormat="1" ht="12">
      <c r="A59" s="23" t="s">
        <v>57</v>
      </c>
      <c r="B59" s="23" t="s">
        <v>184</v>
      </c>
      <c r="C59" s="24">
        <v>56</v>
      </c>
      <c r="D59" s="23" t="s">
        <v>142</v>
      </c>
      <c r="E59" s="23" t="s">
        <v>124</v>
      </c>
      <c r="F59" s="15" t="s">
        <v>226</v>
      </c>
      <c r="G59" s="25">
        <v>91.84</v>
      </c>
      <c r="H59" s="27">
        <v>0.2</v>
      </c>
      <c r="I59" s="18">
        <f t="shared" si="2"/>
        <v>11.200000000000001</v>
      </c>
      <c r="J59" s="19">
        <f t="shared" si="1"/>
        <v>560</v>
      </c>
    </row>
    <row r="60" spans="1:10" s="10" customFormat="1" ht="12">
      <c r="A60" s="26" t="s">
        <v>159</v>
      </c>
      <c r="B60" s="26" t="s">
        <v>185</v>
      </c>
      <c r="C60" s="24">
        <v>41.04</v>
      </c>
      <c r="D60" s="26" t="s">
        <v>145</v>
      </c>
      <c r="E60" s="26" t="s">
        <v>127</v>
      </c>
      <c r="F60" s="15" t="s">
        <v>226</v>
      </c>
      <c r="G60" s="26" t="s">
        <v>218</v>
      </c>
      <c r="H60" s="27">
        <v>0.2</v>
      </c>
      <c r="I60" s="18">
        <f t="shared" si="2"/>
        <v>8.208</v>
      </c>
      <c r="J60" s="19">
        <f t="shared" si="1"/>
        <v>410.40000000000003</v>
      </c>
    </row>
    <row r="61" spans="1:10" s="10" customFormat="1" ht="12">
      <c r="A61" s="26" t="s">
        <v>159</v>
      </c>
      <c r="B61" s="26" t="s">
        <v>186</v>
      </c>
      <c r="C61" s="24">
        <v>40</v>
      </c>
      <c r="D61" s="26" t="s">
        <v>150</v>
      </c>
      <c r="E61" s="26" t="s">
        <v>132</v>
      </c>
      <c r="F61" s="15" t="s">
        <v>226</v>
      </c>
      <c r="G61" s="26" t="s">
        <v>219</v>
      </c>
      <c r="H61" s="27">
        <v>0.2</v>
      </c>
      <c r="I61" s="18">
        <f t="shared" si="2"/>
        <v>8</v>
      </c>
      <c r="J61" s="19">
        <f t="shared" si="1"/>
        <v>400</v>
      </c>
    </row>
    <row r="62" spans="1:10" s="10" customFormat="1" ht="12">
      <c r="A62" s="23" t="s">
        <v>57</v>
      </c>
      <c r="B62" s="23" t="s">
        <v>187</v>
      </c>
      <c r="C62" s="24">
        <v>56</v>
      </c>
      <c r="D62" s="23" t="s">
        <v>146</v>
      </c>
      <c r="E62" s="23" t="s">
        <v>128</v>
      </c>
      <c r="F62" s="15" t="s">
        <v>226</v>
      </c>
      <c r="G62" s="25">
        <v>91.8</v>
      </c>
      <c r="H62" s="27">
        <v>0.2</v>
      </c>
      <c r="I62" s="18">
        <f t="shared" si="2"/>
        <v>11.200000000000001</v>
      </c>
      <c r="J62" s="19">
        <f t="shared" si="1"/>
        <v>560</v>
      </c>
    </row>
    <row r="63" spans="1:10" s="10" customFormat="1" ht="12">
      <c r="A63" s="26" t="s">
        <v>160</v>
      </c>
      <c r="B63" s="26" t="s">
        <v>188</v>
      </c>
      <c r="C63" s="24">
        <v>62.09</v>
      </c>
      <c r="D63" s="26" t="s">
        <v>147</v>
      </c>
      <c r="E63" s="26" t="s">
        <v>129</v>
      </c>
      <c r="F63" s="15" t="s">
        <v>226</v>
      </c>
      <c r="G63" s="26" t="s">
        <v>220</v>
      </c>
      <c r="H63" s="27">
        <v>0.2</v>
      </c>
      <c r="I63" s="18">
        <f t="shared" si="2"/>
        <v>12.418000000000001</v>
      </c>
      <c r="J63" s="19">
        <f t="shared" si="1"/>
        <v>620.9000000000001</v>
      </c>
    </row>
    <row r="64" spans="1:10" s="10" customFormat="1" ht="12">
      <c r="A64" s="26" t="s">
        <v>160</v>
      </c>
      <c r="B64" s="26" t="s">
        <v>189</v>
      </c>
      <c r="C64" s="24">
        <v>61.57</v>
      </c>
      <c r="D64" s="26" t="s">
        <v>152</v>
      </c>
      <c r="E64" s="26" t="s">
        <v>134</v>
      </c>
      <c r="F64" s="15" t="s">
        <v>226</v>
      </c>
      <c r="G64" s="26" t="s">
        <v>221</v>
      </c>
      <c r="H64" s="27">
        <v>0.2</v>
      </c>
      <c r="I64" s="18">
        <f t="shared" si="2"/>
        <v>12.314</v>
      </c>
      <c r="J64" s="19">
        <f t="shared" si="1"/>
        <v>615.7</v>
      </c>
    </row>
    <row r="65" spans="1:10" s="10" customFormat="1" ht="12">
      <c r="A65" s="23" t="s">
        <v>243</v>
      </c>
      <c r="B65" s="23" t="s">
        <v>249</v>
      </c>
      <c r="C65" s="24">
        <v>29.46</v>
      </c>
      <c r="D65" s="23" t="s">
        <v>236</v>
      </c>
      <c r="E65" s="23" t="s">
        <v>230</v>
      </c>
      <c r="F65" s="15" t="s">
        <v>253</v>
      </c>
      <c r="G65" s="25">
        <v>90.03</v>
      </c>
      <c r="H65" s="27">
        <v>0.2</v>
      </c>
      <c r="I65" s="18">
        <f t="shared" si="2"/>
        <v>5.892</v>
      </c>
      <c r="J65" s="19">
        <f t="shared" si="1"/>
        <v>294.6</v>
      </c>
    </row>
    <row r="66" spans="1:10" s="10" customFormat="1" ht="12">
      <c r="A66" s="23" t="s">
        <v>244</v>
      </c>
      <c r="B66" s="23" t="s">
        <v>95</v>
      </c>
      <c r="C66" s="24">
        <v>67.06</v>
      </c>
      <c r="D66" s="23" t="s">
        <v>237</v>
      </c>
      <c r="E66" s="23" t="s">
        <v>231</v>
      </c>
      <c r="F66" s="15" t="s">
        <v>253</v>
      </c>
      <c r="G66" s="25">
        <v>90.02</v>
      </c>
      <c r="H66" s="27">
        <v>0.2</v>
      </c>
      <c r="I66" s="18">
        <f t="shared" si="2"/>
        <v>13.412</v>
      </c>
      <c r="J66" s="19">
        <f t="shared" si="1"/>
        <v>670.6</v>
      </c>
    </row>
    <row r="67" spans="1:10" s="10" customFormat="1" ht="12">
      <c r="A67" s="23" t="s">
        <v>242</v>
      </c>
      <c r="B67" s="23" t="s">
        <v>248</v>
      </c>
      <c r="C67" s="24">
        <v>79.2</v>
      </c>
      <c r="D67" s="23" t="s">
        <v>235</v>
      </c>
      <c r="E67" s="23" t="s">
        <v>229</v>
      </c>
      <c r="F67" s="15" t="s">
        <v>253</v>
      </c>
      <c r="G67" s="25">
        <v>90.59</v>
      </c>
      <c r="H67" s="27">
        <v>0.2</v>
      </c>
      <c r="I67" s="18">
        <f t="shared" si="2"/>
        <v>15.840000000000002</v>
      </c>
      <c r="J67" s="19">
        <f t="shared" si="1"/>
        <v>792.0000000000001</v>
      </c>
    </row>
    <row r="68" spans="1:10" s="10" customFormat="1" ht="12">
      <c r="A68" s="23" t="s">
        <v>264</v>
      </c>
      <c r="B68" s="23" t="s">
        <v>270</v>
      </c>
      <c r="C68" s="24">
        <v>106.3</v>
      </c>
      <c r="D68" s="23" t="s">
        <v>259</v>
      </c>
      <c r="E68" s="23" t="s">
        <v>255</v>
      </c>
      <c r="F68" s="15" t="s">
        <v>272</v>
      </c>
      <c r="G68" s="25">
        <v>90.45</v>
      </c>
      <c r="H68" s="27">
        <v>0.2</v>
      </c>
      <c r="I68" s="18">
        <f t="shared" si="2"/>
        <v>21.26</v>
      </c>
      <c r="J68" s="19">
        <f aca="true" t="shared" si="3" ref="J68:J117">I68*50</f>
        <v>1063</v>
      </c>
    </row>
    <row r="69" spans="1:10" s="10" customFormat="1" ht="12">
      <c r="A69" s="26" t="s">
        <v>265</v>
      </c>
      <c r="B69" s="26" t="s">
        <v>270</v>
      </c>
      <c r="C69" s="24">
        <v>81.39</v>
      </c>
      <c r="D69" s="26" t="s">
        <v>260</v>
      </c>
      <c r="E69" s="26" t="s">
        <v>256</v>
      </c>
      <c r="F69" s="15" t="s">
        <v>272</v>
      </c>
      <c r="G69" s="26" t="s">
        <v>274</v>
      </c>
      <c r="H69" s="27">
        <v>0.2</v>
      </c>
      <c r="I69" s="18">
        <f t="shared" si="2"/>
        <v>16.278000000000002</v>
      </c>
      <c r="J69" s="19">
        <f t="shared" si="3"/>
        <v>813.9000000000001</v>
      </c>
    </row>
    <row r="70" spans="1:10" s="10" customFormat="1" ht="12">
      <c r="A70" s="26" t="s">
        <v>288</v>
      </c>
      <c r="B70" s="26" t="s">
        <v>289</v>
      </c>
      <c r="C70" s="24">
        <v>36</v>
      </c>
      <c r="D70" s="26" t="s">
        <v>298</v>
      </c>
      <c r="E70" s="26" t="s">
        <v>278</v>
      </c>
      <c r="F70" s="15" t="s">
        <v>308</v>
      </c>
      <c r="G70" s="26" t="s">
        <v>304</v>
      </c>
      <c r="H70" s="27">
        <v>0.2</v>
      </c>
      <c r="I70" s="18">
        <f t="shared" si="2"/>
        <v>7.2</v>
      </c>
      <c r="J70" s="19">
        <f t="shared" si="3"/>
        <v>360</v>
      </c>
    </row>
    <row r="71" spans="1:10" s="10" customFormat="1" ht="12">
      <c r="A71" s="26" t="s">
        <v>290</v>
      </c>
      <c r="B71" s="26" t="s">
        <v>284</v>
      </c>
      <c r="C71" s="24">
        <v>103.95</v>
      </c>
      <c r="D71" s="26" t="s">
        <v>299</v>
      </c>
      <c r="E71" s="26" t="s">
        <v>279</v>
      </c>
      <c r="F71" s="15" t="s">
        <v>308</v>
      </c>
      <c r="G71" s="26" t="s">
        <v>305</v>
      </c>
      <c r="H71" s="27">
        <v>0.2</v>
      </c>
      <c r="I71" s="18">
        <f t="shared" si="2"/>
        <v>20.790000000000003</v>
      </c>
      <c r="J71" s="19">
        <f t="shared" si="3"/>
        <v>1039.5000000000002</v>
      </c>
    </row>
    <row r="72" spans="1:10" s="10" customFormat="1" ht="12">
      <c r="A72" s="26" t="s">
        <v>283</v>
      </c>
      <c r="B72" s="26" t="s">
        <v>292</v>
      </c>
      <c r="C72" s="24">
        <v>100.7</v>
      </c>
      <c r="D72" s="26" t="s">
        <v>300</v>
      </c>
      <c r="E72" s="26" t="s">
        <v>280</v>
      </c>
      <c r="F72" s="15" t="s">
        <v>308</v>
      </c>
      <c r="G72" s="26" t="s">
        <v>306</v>
      </c>
      <c r="H72" s="27">
        <v>0.2</v>
      </c>
      <c r="I72" s="18">
        <f t="shared" si="2"/>
        <v>20.14</v>
      </c>
      <c r="J72" s="19">
        <f t="shared" si="3"/>
        <v>1007</v>
      </c>
    </row>
    <row r="73" spans="1:10" s="10" customFormat="1" ht="12">
      <c r="A73" s="23" t="s">
        <v>293</v>
      </c>
      <c r="B73" s="23" t="s">
        <v>291</v>
      </c>
      <c r="C73" s="24">
        <v>40</v>
      </c>
      <c r="D73" s="23" t="s">
        <v>299</v>
      </c>
      <c r="E73" s="23" t="s">
        <v>279</v>
      </c>
      <c r="F73" s="15" t="s">
        <v>308</v>
      </c>
      <c r="G73" s="25">
        <v>90.42</v>
      </c>
      <c r="H73" s="27">
        <v>0.2</v>
      </c>
      <c r="I73" s="18">
        <f t="shared" si="2"/>
        <v>8</v>
      </c>
      <c r="J73" s="19">
        <f t="shared" si="3"/>
        <v>400</v>
      </c>
    </row>
    <row r="74" spans="1:10" s="10" customFormat="1" ht="12">
      <c r="A74" s="26" t="s">
        <v>328</v>
      </c>
      <c r="B74" s="26" t="s">
        <v>326</v>
      </c>
      <c r="C74" s="24">
        <v>75.4</v>
      </c>
      <c r="D74" s="26" t="s">
        <v>336</v>
      </c>
      <c r="E74" s="26" t="s">
        <v>317</v>
      </c>
      <c r="F74" s="15" t="s">
        <v>343</v>
      </c>
      <c r="G74" s="30">
        <v>91.32</v>
      </c>
      <c r="H74" s="27">
        <v>0.2</v>
      </c>
      <c r="I74" s="18">
        <f t="shared" si="2"/>
        <v>15.080000000000002</v>
      </c>
      <c r="J74" s="19">
        <f t="shared" si="3"/>
        <v>754.0000000000001</v>
      </c>
    </row>
    <row r="75" spans="1:10" s="10" customFormat="1" ht="12">
      <c r="A75" s="26" t="s">
        <v>329</v>
      </c>
      <c r="B75" s="26" t="s">
        <v>270</v>
      </c>
      <c r="C75" s="24">
        <v>73.16</v>
      </c>
      <c r="D75" s="26" t="s">
        <v>337</v>
      </c>
      <c r="E75" s="26" t="s">
        <v>318</v>
      </c>
      <c r="F75" s="15" t="s">
        <v>343</v>
      </c>
      <c r="G75" s="30">
        <v>91.1</v>
      </c>
      <c r="H75" s="27">
        <v>0.2</v>
      </c>
      <c r="I75" s="18">
        <f t="shared" si="2"/>
        <v>14.632</v>
      </c>
      <c r="J75" s="19">
        <f t="shared" si="3"/>
        <v>731.6</v>
      </c>
    </row>
    <row r="76" spans="1:10" s="10" customFormat="1" ht="12">
      <c r="A76" s="26" t="s">
        <v>328</v>
      </c>
      <c r="B76" s="26" t="s">
        <v>330</v>
      </c>
      <c r="C76" s="24">
        <v>114.4</v>
      </c>
      <c r="D76" s="26" t="s">
        <v>338</v>
      </c>
      <c r="E76" s="26" t="s">
        <v>319</v>
      </c>
      <c r="F76" s="15" t="s">
        <v>343</v>
      </c>
      <c r="G76" s="30">
        <v>91.09</v>
      </c>
      <c r="H76" s="27">
        <v>0.2</v>
      </c>
      <c r="I76" s="18">
        <f t="shared" si="2"/>
        <v>22.880000000000003</v>
      </c>
      <c r="J76" s="19">
        <f t="shared" si="3"/>
        <v>1144.0000000000002</v>
      </c>
    </row>
    <row r="77" spans="1:10" s="10" customFormat="1" ht="12">
      <c r="A77" s="26" t="s">
        <v>325</v>
      </c>
      <c r="B77" s="26" t="s">
        <v>331</v>
      </c>
      <c r="C77" s="24">
        <v>104.4</v>
      </c>
      <c r="D77" s="26" t="s">
        <v>339</v>
      </c>
      <c r="E77" s="26" t="s">
        <v>320</v>
      </c>
      <c r="F77" s="15" t="s">
        <v>343</v>
      </c>
      <c r="G77" s="30">
        <v>91.03</v>
      </c>
      <c r="H77" s="27">
        <v>0.2</v>
      </c>
      <c r="I77" s="18">
        <f t="shared" si="2"/>
        <v>20.880000000000003</v>
      </c>
      <c r="J77" s="19">
        <f t="shared" si="3"/>
        <v>1044.0000000000002</v>
      </c>
    </row>
    <row r="78" spans="1:10" s="10" customFormat="1" ht="12">
      <c r="A78" s="15" t="s">
        <v>379</v>
      </c>
      <c r="B78" s="14" t="s">
        <v>98</v>
      </c>
      <c r="C78" s="13">
        <v>50.4</v>
      </c>
      <c r="D78" s="14" t="s">
        <v>39</v>
      </c>
      <c r="E78" s="14" t="s">
        <v>24</v>
      </c>
      <c r="F78" s="15" t="s">
        <v>49</v>
      </c>
      <c r="G78" s="16">
        <v>90.21</v>
      </c>
      <c r="H78" s="17">
        <v>0.1</v>
      </c>
      <c r="I78" s="18">
        <f>C78*0.1</f>
        <v>5.04</v>
      </c>
      <c r="J78" s="19">
        <f t="shared" si="3"/>
        <v>252</v>
      </c>
    </row>
    <row r="79" spans="1:10" s="10" customFormat="1" ht="12">
      <c r="A79" s="15" t="s">
        <v>227</v>
      </c>
      <c r="B79" s="14" t="s">
        <v>90</v>
      </c>
      <c r="C79" s="13">
        <v>26.1</v>
      </c>
      <c r="D79" s="14" t="s">
        <v>40</v>
      </c>
      <c r="E79" s="14" t="s">
        <v>25</v>
      </c>
      <c r="F79" s="15" t="s">
        <v>49</v>
      </c>
      <c r="G79" s="16">
        <v>90.16</v>
      </c>
      <c r="H79" s="17">
        <v>0.1</v>
      </c>
      <c r="I79" s="18">
        <f aca="true" t="shared" si="4" ref="I79:I117">C79*0.1</f>
        <v>2.6100000000000003</v>
      </c>
      <c r="J79" s="19">
        <f t="shared" si="3"/>
        <v>130.50000000000003</v>
      </c>
    </row>
    <row r="80" spans="1:10" s="10" customFormat="1" ht="12">
      <c r="A80" s="15" t="s">
        <v>380</v>
      </c>
      <c r="B80" s="14" t="s">
        <v>99</v>
      </c>
      <c r="C80" s="13">
        <v>43.2</v>
      </c>
      <c r="D80" s="14" t="s">
        <v>28</v>
      </c>
      <c r="E80" s="14" t="s">
        <v>13</v>
      </c>
      <c r="F80" s="15" t="s">
        <v>49</v>
      </c>
      <c r="G80" s="16">
        <v>90.12</v>
      </c>
      <c r="H80" s="17">
        <v>0.1</v>
      </c>
      <c r="I80" s="18">
        <f t="shared" si="4"/>
        <v>4.32</v>
      </c>
      <c r="J80" s="19">
        <f t="shared" si="3"/>
        <v>216</v>
      </c>
    </row>
    <row r="81" spans="1:10" s="10" customFormat="1" ht="12">
      <c r="A81" s="14" t="s">
        <v>60</v>
      </c>
      <c r="B81" s="14" t="s">
        <v>97</v>
      </c>
      <c r="C81" s="13">
        <v>86.52</v>
      </c>
      <c r="D81" s="14" t="s">
        <v>41</v>
      </c>
      <c r="E81" s="14" t="s">
        <v>26</v>
      </c>
      <c r="F81" s="15" t="s">
        <v>49</v>
      </c>
      <c r="G81" s="16">
        <v>89.82</v>
      </c>
      <c r="H81" s="17">
        <v>0.1</v>
      </c>
      <c r="I81" s="18">
        <f t="shared" si="4"/>
        <v>8.652</v>
      </c>
      <c r="J81" s="19">
        <f t="shared" si="3"/>
        <v>432.59999999999997</v>
      </c>
    </row>
    <row r="82" spans="1:10" s="10" customFormat="1" ht="12">
      <c r="A82" s="21" t="s">
        <v>61</v>
      </c>
      <c r="B82" s="21" t="s">
        <v>91</v>
      </c>
      <c r="C82" s="13">
        <v>93.6</v>
      </c>
      <c r="D82" s="21" t="s">
        <v>31</v>
      </c>
      <c r="E82" s="21" t="s">
        <v>16</v>
      </c>
      <c r="F82" s="15" t="s">
        <v>49</v>
      </c>
      <c r="G82" s="16" t="s">
        <v>48</v>
      </c>
      <c r="H82" s="17">
        <v>0.1</v>
      </c>
      <c r="I82" s="18">
        <f t="shared" si="4"/>
        <v>9.36</v>
      </c>
      <c r="J82" s="19">
        <f t="shared" si="3"/>
        <v>468</v>
      </c>
    </row>
    <row r="83" spans="1:10" s="10" customFormat="1" ht="12">
      <c r="A83" s="14" t="s">
        <v>62</v>
      </c>
      <c r="B83" s="14" t="s">
        <v>92</v>
      </c>
      <c r="C83" s="13">
        <v>26</v>
      </c>
      <c r="D83" s="14" t="s">
        <v>42</v>
      </c>
      <c r="E83" s="14" t="s">
        <v>27</v>
      </c>
      <c r="F83" s="15" t="s">
        <v>49</v>
      </c>
      <c r="G83" s="16">
        <v>89.72</v>
      </c>
      <c r="H83" s="17">
        <v>0.1</v>
      </c>
      <c r="I83" s="18">
        <f t="shared" si="4"/>
        <v>2.6</v>
      </c>
      <c r="J83" s="19">
        <f t="shared" si="3"/>
        <v>130</v>
      </c>
    </row>
    <row r="84" spans="1:10" s="10" customFormat="1" ht="12">
      <c r="A84" s="14" t="s">
        <v>81</v>
      </c>
      <c r="B84" s="14" t="s">
        <v>87</v>
      </c>
      <c r="C84" s="13">
        <v>25.25</v>
      </c>
      <c r="D84" s="14" t="s">
        <v>74</v>
      </c>
      <c r="E84" s="14" t="s">
        <v>68</v>
      </c>
      <c r="F84" s="15" t="s">
        <v>101</v>
      </c>
      <c r="G84" s="22">
        <v>90.93</v>
      </c>
      <c r="H84" s="17">
        <v>0.1</v>
      </c>
      <c r="I84" s="18">
        <f t="shared" si="4"/>
        <v>2.5250000000000004</v>
      </c>
      <c r="J84" s="19">
        <f t="shared" si="3"/>
        <v>126.25000000000001</v>
      </c>
    </row>
    <row r="85" spans="1:10" s="10" customFormat="1" ht="12">
      <c r="A85" s="21" t="s">
        <v>82</v>
      </c>
      <c r="B85" s="21" t="s">
        <v>89</v>
      </c>
      <c r="C85" s="13">
        <v>28</v>
      </c>
      <c r="D85" s="21" t="s">
        <v>73</v>
      </c>
      <c r="E85" s="21" t="s">
        <v>67</v>
      </c>
      <c r="F85" s="15" t="s">
        <v>101</v>
      </c>
      <c r="G85" s="21" t="s">
        <v>86</v>
      </c>
      <c r="H85" s="17">
        <v>0.1</v>
      </c>
      <c r="I85" s="18">
        <f t="shared" si="4"/>
        <v>2.8000000000000003</v>
      </c>
      <c r="J85" s="19">
        <f t="shared" si="3"/>
        <v>140</v>
      </c>
    </row>
    <row r="86" spans="1:10" s="10" customFormat="1" ht="12">
      <c r="A86" s="23" t="s">
        <v>312</v>
      </c>
      <c r="B86" s="23" t="s">
        <v>313</v>
      </c>
      <c r="C86" s="13">
        <v>30.78</v>
      </c>
      <c r="D86" s="23" t="s">
        <v>74</v>
      </c>
      <c r="E86" s="23" t="s">
        <v>68</v>
      </c>
      <c r="F86" s="15" t="s">
        <v>101</v>
      </c>
      <c r="G86" s="25">
        <v>90.67</v>
      </c>
      <c r="H86" s="17">
        <v>0.1</v>
      </c>
      <c r="I86" s="18">
        <f t="shared" si="4"/>
        <v>3.0780000000000003</v>
      </c>
      <c r="J86" s="19">
        <f t="shared" si="3"/>
        <v>153.9</v>
      </c>
    </row>
    <row r="87" spans="1:10" s="10" customFormat="1" ht="12">
      <c r="A87" s="26" t="s">
        <v>113</v>
      </c>
      <c r="B87" s="26" t="s">
        <v>118</v>
      </c>
      <c r="C87" s="24">
        <v>89.01</v>
      </c>
      <c r="D87" s="26" t="s">
        <v>111</v>
      </c>
      <c r="E87" s="26" t="s">
        <v>106</v>
      </c>
      <c r="F87" s="15" t="s">
        <v>225</v>
      </c>
      <c r="G87" s="26" t="s">
        <v>121</v>
      </c>
      <c r="H87" s="17">
        <v>0.1</v>
      </c>
      <c r="I87" s="18">
        <f t="shared" si="4"/>
        <v>8.901000000000002</v>
      </c>
      <c r="J87" s="19">
        <f t="shared" si="3"/>
        <v>445.05000000000007</v>
      </c>
    </row>
    <row r="88" spans="1:10" s="10" customFormat="1" ht="12">
      <c r="A88" s="32" t="s">
        <v>114</v>
      </c>
      <c r="B88" s="32" t="s">
        <v>119</v>
      </c>
      <c r="C88" s="33">
        <v>79.2</v>
      </c>
      <c r="D88" s="32" t="s">
        <v>112</v>
      </c>
      <c r="E88" s="32" t="s">
        <v>107</v>
      </c>
      <c r="F88" s="34" t="s">
        <v>225</v>
      </c>
      <c r="G88" s="32" t="s">
        <v>122</v>
      </c>
      <c r="H88" s="35">
        <v>0.1</v>
      </c>
      <c r="I88" s="18">
        <f t="shared" si="4"/>
        <v>7.920000000000001</v>
      </c>
      <c r="J88" s="19">
        <f t="shared" si="3"/>
        <v>396.00000000000006</v>
      </c>
    </row>
    <row r="89" spans="1:10" s="10" customFormat="1" ht="12">
      <c r="A89" s="23" t="s">
        <v>113</v>
      </c>
      <c r="B89" s="23" t="s">
        <v>120</v>
      </c>
      <c r="C89" s="24">
        <v>79.58</v>
      </c>
      <c r="D89" s="23" t="s">
        <v>110</v>
      </c>
      <c r="E89" s="23" t="s">
        <v>105</v>
      </c>
      <c r="F89" s="15" t="s">
        <v>225</v>
      </c>
      <c r="G89" s="25">
        <v>90.57</v>
      </c>
      <c r="H89" s="17">
        <v>0.1</v>
      </c>
      <c r="I89" s="18">
        <f t="shared" si="4"/>
        <v>7.958</v>
      </c>
      <c r="J89" s="19">
        <f t="shared" si="3"/>
        <v>397.90000000000003</v>
      </c>
    </row>
    <row r="90" spans="1:10" s="10" customFormat="1" ht="12">
      <c r="A90" s="26" t="s">
        <v>160</v>
      </c>
      <c r="B90" s="26" t="s">
        <v>190</v>
      </c>
      <c r="C90" s="24">
        <v>62.09</v>
      </c>
      <c r="D90" s="26" t="s">
        <v>144</v>
      </c>
      <c r="E90" s="26" t="s">
        <v>126</v>
      </c>
      <c r="F90" s="15" t="s">
        <v>226</v>
      </c>
      <c r="G90" s="26" t="s">
        <v>221</v>
      </c>
      <c r="H90" s="27">
        <v>0.1</v>
      </c>
      <c r="I90" s="18">
        <f t="shared" si="4"/>
        <v>6.2090000000000005</v>
      </c>
      <c r="J90" s="19">
        <f t="shared" si="3"/>
        <v>310.45000000000005</v>
      </c>
    </row>
    <row r="91" spans="1:10" s="10" customFormat="1" ht="12">
      <c r="A91" s="23" t="s">
        <v>161</v>
      </c>
      <c r="B91" s="23" t="s">
        <v>191</v>
      </c>
      <c r="C91" s="24">
        <v>56.49</v>
      </c>
      <c r="D91" s="23" t="s">
        <v>156</v>
      </c>
      <c r="E91" s="23" t="s">
        <v>138</v>
      </c>
      <c r="F91" s="15" t="s">
        <v>226</v>
      </c>
      <c r="G91" s="25">
        <v>91.74</v>
      </c>
      <c r="H91" s="27">
        <v>0.1</v>
      </c>
      <c r="I91" s="18">
        <f t="shared" si="4"/>
        <v>5.649000000000001</v>
      </c>
      <c r="J91" s="19">
        <f t="shared" si="3"/>
        <v>282.45000000000005</v>
      </c>
    </row>
    <row r="92" spans="1:10" s="10" customFormat="1" ht="12">
      <c r="A92" s="23" t="s">
        <v>161</v>
      </c>
      <c r="B92" s="23" t="s">
        <v>192</v>
      </c>
      <c r="C92" s="24">
        <v>57.95</v>
      </c>
      <c r="D92" s="23" t="s">
        <v>147</v>
      </c>
      <c r="E92" s="23" t="s">
        <v>129</v>
      </c>
      <c r="F92" s="15" t="s">
        <v>226</v>
      </c>
      <c r="G92" s="25">
        <v>91.7</v>
      </c>
      <c r="H92" s="27">
        <v>0.1</v>
      </c>
      <c r="I92" s="18">
        <f t="shared" si="4"/>
        <v>5.795000000000001</v>
      </c>
      <c r="J92" s="19">
        <f t="shared" si="3"/>
        <v>289.75000000000006</v>
      </c>
    </row>
    <row r="93" spans="1:10" s="10" customFormat="1" ht="12">
      <c r="A93" s="23" t="s">
        <v>161</v>
      </c>
      <c r="B93" s="23" t="s">
        <v>193</v>
      </c>
      <c r="C93" s="24">
        <v>56.49</v>
      </c>
      <c r="D93" s="23" t="s">
        <v>157</v>
      </c>
      <c r="E93" s="23" t="s">
        <v>139</v>
      </c>
      <c r="F93" s="15" t="s">
        <v>226</v>
      </c>
      <c r="G93" s="25">
        <v>91.65</v>
      </c>
      <c r="H93" s="27">
        <v>0.1</v>
      </c>
      <c r="I93" s="18">
        <f t="shared" si="4"/>
        <v>5.649000000000001</v>
      </c>
      <c r="J93" s="19">
        <f t="shared" si="3"/>
        <v>282.45000000000005</v>
      </c>
    </row>
    <row r="94" spans="1:10" s="10" customFormat="1" ht="12">
      <c r="A94" s="23" t="s">
        <v>159</v>
      </c>
      <c r="B94" s="23" t="s">
        <v>194</v>
      </c>
      <c r="C94" s="24">
        <v>41.39</v>
      </c>
      <c r="D94" s="23" t="s">
        <v>158</v>
      </c>
      <c r="E94" s="23" t="s">
        <v>140</v>
      </c>
      <c r="F94" s="15" t="s">
        <v>226</v>
      </c>
      <c r="G94" s="25">
        <v>91.63</v>
      </c>
      <c r="H94" s="27">
        <v>0.1</v>
      </c>
      <c r="I94" s="18">
        <f t="shared" si="4"/>
        <v>4.139</v>
      </c>
      <c r="J94" s="19">
        <f t="shared" si="3"/>
        <v>206.95000000000002</v>
      </c>
    </row>
    <row r="95" spans="1:10" s="10" customFormat="1" ht="12">
      <c r="A95" s="23" t="s">
        <v>161</v>
      </c>
      <c r="B95" s="23" t="s">
        <v>195</v>
      </c>
      <c r="C95" s="24">
        <v>57.46</v>
      </c>
      <c r="D95" s="23" t="s">
        <v>149</v>
      </c>
      <c r="E95" s="23" t="s">
        <v>131</v>
      </c>
      <c r="F95" s="15" t="s">
        <v>226</v>
      </c>
      <c r="G95" s="25">
        <v>91.61</v>
      </c>
      <c r="H95" s="27">
        <v>0.1</v>
      </c>
      <c r="I95" s="18">
        <f t="shared" si="4"/>
        <v>5.746</v>
      </c>
      <c r="J95" s="19">
        <f t="shared" si="3"/>
        <v>287.3</v>
      </c>
    </row>
    <row r="96" spans="1:10" s="10" customFormat="1" ht="12">
      <c r="A96" s="23" t="s">
        <v>161</v>
      </c>
      <c r="B96" s="23" t="s">
        <v>196</v>
      </c>
      <c r="C96" s="24">
        <v>57.46</v>
      </c>
      <c r="D96" s="23" t="s">
        <v>153</v>
      </c>
      <c r="E96" s="23" t="s">
        <v>135</v>
      </c>
      <c r="F96" s="15" t="s">
        <v>226</v>
      </c>
      <c r="G96" s="25">
        <v>91.61</v>
      </c>
      <c r="H96" s="27">
        <v>0.1</v>
      </c>
      <c r="I96" s="18">
        <f t="shared" si="4"/>
        <v>5.746</v>
      </c>
      <c r="J96" s="19">
        <f t="shared" si="3"/>
        <v>287.3</v>
      </c>
    </row>
    <row r="97" spans="1:10" s="10" customFormat="1" ht="12">
      <c r="A97" s="26" t="s">
        <v>159</v>
      </c>
      <c r="B97" s="26" t="s">
        <v>197</v>
      </c>
      <c r="C97" s="24">
        <v>41.74</v>
      </c>
      <c r="D97" s="26" t="s">
        <v>142</v>
      </c>
      <c r="E97" s="26" t="s">
        <v>124</v>
      </c>
      <c r="F97" s="15" t="s">
        <v>226</v>
      </c>
      <c r="G97" s="26" t="s">
        <v>222</v>
      </c>
      <c r="H97" s="27">
        <v>0.1</v>
      </c>
      <c r="I97" s="18">
        <f t="shared" si="4"/>
        <v>4.174</v>
      </c>
      <c r="J97" s="19">
        <f t="shared" si="3"/>
        <v>208.70000000000002</v>
      </c>
    </row>
    <row r="98" spans="1:10" s="10" customFormat="1" ht="12">
      <c r="A98" s="26" t="s">
        <v>160</v>
      </c>
      <c r="B98" s="26" t="s">
        <v>198</v>
      </c>
      <c r="C98" s="24">
        <v>61.04</v>
      </c>
      <c r="D98" s="26" t="s">
        <v>155</v>
      </c>
      <c r="E98" s="26" t="s">
        <v>137</v>
      </c>
      <c r="F98" s="15" t="s">
        <v>226</v>
      </c>
      <c r="G98" s="26" t="s">
        <v>223</v>
      </c>
      <c r="H98" s="27">
        <v>0.1</v>
      </c>
      <c r="I98" s="18">
        <f t="shared" si="4"/>
        <v>6.104</v>
      </c>
      <c r="J98" s="19">
        <f t="shared" si="3"/>
        <v>305.2</v>
      </c>
    </row>
    <row r="99" spans="1:10" s="10" customFormat="1" ht="12">
      <c r="A99" s="23" t="s">
        <v>57</v>
      </c>
      <c r="B99" s="23" t="s">
        <v>199</v>
      </c>
      <c r="C99" s="24">
        <v>56</v>
      </c>
      <c r="D99" s="23" t="s">
        <v>143</v>
      </c>
      <c r="E99" s="23" t="s">
        <v>125</v>
      </c>
      <c r="F99" s="15" t="s">
        <v>226</v>
      </c>
      <c r="G99" s="25">
        <v>91.56</v>
      </c>
      <c r="H99" s="27">
        <v>0.1</v>
      </c>
      <c r="I99" s="18">
        <f t="shared" si="4"/>
        <v>5.6000000000000005</v>
      </c>
      <c r="J99" s="19">
        <f t="shared" si="3"/>
        <v>280</v>
      </c>
    </row>
    <row r="100" spans="1:10" s="10" customFormat="1" ht="12">
      <c r="A100" s="23" t="s">
        <v>57</v>
      </c>
      <c r="B100" s="23" t="s">
        <v>200</v>
      </c>
      <c r="C100" s="24">
        <v>56.97</v>
      </c>
      <c r="D100" s="23" t="s">
        <v>142</v>
      </c>
      <c r="E100" s="23" t="s">
        <v>124</v>
      </c>
      <c r="F100" s="15" t="s">
        <v>226</v>
      </c>
      <c r="G100" s="25">
        <v>91.54</v>
      </c>
      <c r="H100" s="27">
        <v>0.1</v>
      </c>
      <c r="I100" s="18">
        <f t="shared" si="4"/>
        <v>5.697</v>
      </c>
      <c r="J100" s="19">
        <f t="shared" si="3"/>
        <v>284.85</v>
      </c>
    </row>
    <row r="101" spans="1:10" s="10" customFormat="1" ht="12">
      <c r="A101" s="23" t="s">
        <v>57</v>
      </c>
      <c r="B101" s="23" t="s">
        <v>201</v>
      </c>
      <c r="C101" s="24">
        <v>56.97</v>
      </c>
      <c r="D101" s="23" t="s">
        <v>151</v>
      </c>
      <c r="E101" s="23" t="s">
        <v>133</v>
      </c>
      <c r="F101" s="15" t="s">
        <v>226</v>
      </c>
      <c r="G101" s="25">
        <v>91.53</v>
      </c>
      <c r="H101" s="27">
        <v>0.1</v>
      </c>
      <c r="I101" s="18">
        <f t="shared" si="4"/>
        <v>5.697</v>
      </c>
      <c r="J101" s="19">
        <f t="shared" si="3"/>
        <v>284.85</v>
      </c>
    </row>
    <row r="102" spans="1:10" s="10" customFormat="1" ht="12">
      <c r="A102" s="26" t="s">
        <v>160</v>
      </c>
      <c r="B102" s="26" t="s">
        <v>202</v>
      </c>
      <c r="C102" s="24">
        <v>63.13</v>
      </c>
      <c r="D102" s="26" t="s">
        <v>150</v>
      </c>
      <c r="E102" s="26" t="s">
        <v>132</v>
      </c>
      <c r="F102" s="15" t="s">
        <v>226</v>
      </c>
      <c r="G102" s="26" t="s">
        <v>224</v>
      </c>
      <c r="H102" s="27">
        <v>0.1</v>
      </c>
      <c r="I102" s="18">
        <f t="shared" si="4"/>
        <v>6.313000000000001</v>
      </c>
      <c r="J102" s="19">
        <f t="shared" si="3"/>
        <v>315.65000000000003</v>
      </c>
    </row>
    <row r="103" spans="1:10" s="10" customFormat="1" ht="12">
      <c r="A103" s="23" t="s">
        <v>57</v>
      </c>
      <c r="B103" s="23" t="s">
        <v>203</v>
      </c>
      <c r="C103" s="24">
        <v>56.49</v>
      </c>
      <c r="D103" s="23" t="s">
        <v>150</v>
      </c>
      <c r="E103" s="23" t="s">
        <v>132</v>
      </c>
      <c r="F103" s="15" t="s">
        <v>226</v>
      </c>
      <c r="G103" s="25">
        <v>91.45</v>
      </c>
      <c r="H103" s="27">
        <v>0.1</v>
      </c>
      <c r="I103" s="18">
        <f t="shared" si="4"/>
        <v>5.649000000000001</v>
      </c>
      <c r="J103" s="19">
        <f t="shared" si="3"/>
        <v>282.45000000000005</v>
      </c>
    </row>
    <row r="104" spans="1:10" s="10" customFormat="1" ht="12">
      <c r="A104" s="26" t="s">
        <v>50</v>
      </c>
      <c r="B104" s="26" t="s">
        <v>248</v>
      </c>
      <c r="C104" s="24">
        <v>50.4</v>
      </c>
      <c r="D104" s="26" t="s">
        <v>238</v>
      </c>
      <c r="E104" s="26" t="s">
        <v>232</v>
      </c>
      <c r="F104" s="15" t="s">
        <v>253</v>
      </c>
      <c r="G104" s="26" t="s">
        <v>250</v>
      </c>
      <c r="H104" s="27">
        <v>0.1</v>
      </c>
      <c r="I104" s="18">
        <f t="shared" si="4"/>
        <v>5.04</v>
      </c>
      <c r="J104" s="19">
        <f t="shared" si="3"/>
        <v>252</v>
      </c>
    </row>
    <row r="105" spans="1:10" s="10" customFormat="1" ht="12">
      <c r="A105" s="26" t="s">
        <v>245</v>
      </c>
      <c r="B105" s="26" t="s">
        <v>248</v>
      </c>
      <c r="C105" s="24">
        <v>69.3</v>
      </c>
      <c r="D105" s="26" t="s">
        <v>237</v>
      </c>
      <c r="E105" s="26" t="s">
        <v>231</v>
      </c>
      <c r="F105" s="15" t="s">
        <v>253</v>
      </c>
      <c r="G105" s="26" t="s">
        <v>251</v>
      </c>
      <c r="H105" s="27">
        <v>0.1</v>
      </c>
      <c r="I105" s="18">
        <f t="shared" si="4"/>
        <v>6.93</v>
      </c>
      <c r="J105" s="19">
        <f t="shared" si="3"/>
        <v>346.5</v>
      </c>
    </row>
    <row r="106" spans="1:10" s="10" customFormat="1" ht="12">
      <c r="A106" s="26" t="s">
        <v>246</v>
      </c>
      <c r="B106" s="26" t="s">
        <v>248</v>
      </c>
      <c r="C106" s="24">
        <v>79.2</v>
      </c>
      <c r="D106" s="26" t="s">
        <v>239</v>
      </c>
      <c r="E106" s="26" t="s">
        <v>233</v>
      </c>
      <c r="F106" s="15" t="s">
        <v>253</v>
      </c>
      <c r="G106" s="26" t="s">
        <v>252</v>
      </c>
      <c r="H106" s="27">
        <v>0.1</v>
      </c>
      <c r="I106" s="18">
        <f t="shared" si="4"/>
        <v>7.920000000000001</v>
      </c>
      <c r="J106" s="19">
        <f t="shared" si="3"/>
        <v>396.00000000000006</v>
      </c>
    </row>
    <row r="107" spans="1:10" s="10" customFormat="1" ht="12">
      <c r="A107" s="26" t="s">
        <v>266</v>
      </c>
      <c r="B107" s="26" t="s">
        <v>269</v>
      </c>
      <c r="C107" s="24">
        <v>54</v>
      </c>
      <c r="D107" s="26" t="s">
        <v>261</v>
      </c>
      <c r="E107" s="26" t="s">
        <v>257</v>
      </c>
      <c r="F107" s="15" t="s">
        <v>272</v>
      </c>
      <c r="G107" s="26" t="s">
        <v>250</v>
      </c>
      <c r="H107" s="27">
        <v>0.1</v>
      </c>
      <c r="I107" s="18">
        <f t="shared" si="4"/>
        <v>5.4</v>
      </c>
      <c r="J107" s="19">
        <f t="shared" si="3"/>
        <v>270</v>
      </c>
    </row>
    <row r="108" spans="1:10" s="10" customFormat="1" ht="12">
      <c r="A108" s="23" t="s">
        <v>267</v>
      </c>
      <c r="B108" s="23" t="s">
        <v>270</v>
      </c>
      <c r="C108" s="24">
        <v>43.97</v>
      </c>
      <c r="D108" s="23" t="s">
        <v>259</v>
      </c>
      <c r="E108" s="23" t="s">
        <v>255</v>
      </c>
      <c r="F108" s="15" t="s">
        <v>272</v>
      </c>
      <c r="G108" s="25">
        <v>89.82</v>
      </c>
      <c r="H108" s="27">
        <v>0.1</v>
      </c>
      <c r="I108" s="18">
        <f t="shared" si="4"/>
        <v>4.397</v>
      </c>
      <c r="J108" s="19">
        <f t="shared" si="3"/>
        <v>219.85000000000002</v>
      </c>
    </row>
    <row r="109" spans="1:10" s="10" customFormat="1" ht="12">
      <c r="A109" s="26" t="s">
        <v>268</v>
      </c>
      <c r="B109" s="26" t="s">
        <v>271</v>
      </c>
      <c r="C109" s="24">
        <v>44.45</v>
      </c>
      <c r="D109" s="26" t="s">
        <v>261</v>
      </c>
      <c r="E109" s="26" t="s">
        <v>257</v>
      </c>
      <c r="F109" s="15" t="s">
        <v>272</v>
      </c>
      <c r="G109" s="26" t="s">
        <v>275</v>
      </c>
      <c r="H109" s="27">
        <v>0.1</v>
      </c>
      <c r="I109" s="18">
        <f t="shared" si="4"/>
        <v>4.445</v>
      </c>
      <c r="J109" s="19">
        <f t="shared" si="3"/>
        <v>222.25</v>
      </c>
    </row>
    <row r="110" spans="1:10" s="10" customFormat="1" ht="12">
      <c r="A110" s="23" t="s">
        <v>294</v>
      </c>
      <c r="B110" s="23" t="s">
        <v>284</v>
      </c>
      <c r="C110" s="24">
        <v>60.45</v>
      </c>
      <c r="D110" s="23" t="s">
        <v>301</v>
      </c>
      <c r="E110" s="23" t="s">
        <v>281</v>
      </c>
      <c r="F110" s="15" t="s">
        <v>308</v>
      </c>
      <c r="G110" s="25">
        <v>90.36</v>
      </c>
      <c r="H110" s="27">
        <v>0.1</v>
      </c>
      <c r="I110" s="18">
        <f t="shared" si="4"/>
        <v>6.045000000000001</v>
      </c>
      <c r="J110" s="19">
        <f t="shared" si="3"/>
        <v>302.25000000000006</v>
      </c>
    </row>
    <row r="111" spans="1:10" s="10" customFormat="1" ht="12">
      <c r="A111" s="26" t="s">
        <v>295</v>
      </c>
      <c r="B111" s="26" t="s">
        <v>289</v>
      </c>
      <c r="C111" s="24">
        <v>93.6</v>
      </c>
      <c r="D111" s="26" t="s">
        <v>302</v>
      </c>
      <c r="E111" s="26" t="s">
        <v>282</v>
      </c>
      <c r="F111" s="15" t="s">
        <v>308</v>
      </c>
      <c r="G111" s="26" t="s">
        <v>307</v>
      </c>
      <c r="H111" s="27">
        <v>0.1</v>
      </c>
      <c r="I111" s="18">
        <f t="shared" si="4"/>
        <v>9.36</v>
      </c>
      <c r="J111" s="19">
        <f t="shared" si="3"/>
        <v>468</v>
      </c>
    </row>
    <row r="112" spans="1:10" s="10" customFormat="1" ht="12">
      <c r="A112" s="26" t="s">
        <v>290</v>
      </c>
      <c r="B112" s="26" t="s">
        <v>292</v>
      </c>
      <c r="C112" s="24">
        <v>107.37</v>
      </c>
      <c r="D112" s="26" t="s">
        <v>310</v>
      </c>
      <c r="E112" s="26" t="s">
        <v>309</v>
      </c>
      <c r="F112" s="15" t="s">
        <v>308</v>
      </c>
      <c r="G112" s="26" t="s">
        <v>311</v>
      </c>
      <c r="H112" s="27">
        <v>0.1</v>
      </c>
      <c r="I112" s="18">
        <f t="shared" si="4"/>
        <v>10.737000000000002</v>
      </c>
      <c r="J112" s="19">
        <f t="shared" si="3"/>
        <v>536.8500000000001</v>
      </c>
    </row>
    <row r="113" spans="1:10" s="10" customFormat="1" ht="12">
      <c r="A113" s="23" t="s">
        <v>328</v>
      </c>
      <c r="B113" s="23" t="s">
        <v>97</v>
      </c>
      <c r="C113" s="24">
        <v>89.26</v>
      </c>
      <c r="D113" s="23" t="s">
        <v>340</v>
      </c>
      <c r="E113" s="23" t="s">
        <v>321</v>
      </c>
      <c r="F113" s="15" t="s">
        <v>343</v>
      </c>
      <c r="G113" s="25">
        <v>91.01</v>
      </c>
      <c r="H113" s="27">
        <v>0.1</v>
      </c>
      <c r="I113" s="18">
        <f t="shared" si="4"/>
        <v>8.926</v>
      </c>
      <c r="J113" s="19">
        <f t="shared" si="3"/>
        <v>446.3</v>
      </c>
    </row>
    <row r="114" spans="1:10" s="10" customFormat="1" ht="12">
      <c r="A114" s="23" t="s">
        <v>324</v>
      </c>
      <c r="B114" s="23" t="s">
        <v>326</v>
      </c>
      <c r="C114" s="24">
        <v>40.6</v>
      </c>
      <c r="D114" s="23" t="s">
        <v>341</v>
      </c>
      <c r="E114" s="23" t="s">
        <v>322</v>
      </c>
      <c r="F114" s="15" t="s">
        <v>343</v>
      </c>
      <c r="G114" s="25">
        <v>90.95</v>
      </c>
      <c r="H114" s="27">
        <v>0.1</v>
      </c>
      <c r="I114" s="18">
        <f t="shared" si="4"/>
        <v>4.0600000000000005</v>
      </c>
      <c r="J114" s="19">
        <f t="shared" si="3"/>
        <v>203.00000000000003</v>
      </c>
    </row>
    <row r="115" spans="1:10" s="10" customFormat="1" ht="12">
      <c r="A115" s="26" t="s">
        <v>329</v>
      </c>
      <c r="B115" s="26" t="s">
        <v>332</v>
      </c>
      <c r="C115" s="24">
        <v>73.16</v>
      </c>
      <c r="D115" s="26" t="s">
        <v>342</v>
      </c>
      <c r="E115" s="26" t="s">
        <v>323</v>
      </c>
      <c r="F115" s="15" t="s">
        <v>343</v>
      </c>
      <c r="G115" s="30">
        <v>90.69</v>
      </c>
      <c r="H115" s="27">
        <v>0.1</v>
      </c>
      <c r="I115" s="18">
        <f t="shared" si="4"/>
        <v>7.316</v>
      </c>
      <c r="J115" s="19">
        <f t="shared" si="3"/>
        <v>365.8</v>
      </c>
    </row>
    <row r="116" spans="1:10" s="10" customFormat="1" ht="12">
      <c r="A116" s="26" t="s">
        <v>328</v>
      </c>
      <c r="B116" s="26" t="s">
        <v>327</v>
      </c>
      <c r="C116" s="24">
        <v>93.6</v>
      </c>
      <c r="D116" s="26" t="s">
        <v>70</v>
      </c>
      <c r="E116" s="26" t="s">
        <v>64</v>
      </c>
      <c r="F116" s="15" t="s">
        <v>343</v>
      </c>
      <c r="G116" s="30">
        <v>90.67</v>
      </c>
      <c r="H116" s="27">
        <v>0.1</v>
      </c>
      <c r="I116" s="18">
        <f t="shared" si="4"/>
        <v>9.36</v>
      </c>
      <c r="J116" s="19">
        <f t="shared" si="3"/>
        <v>468</v>
      </c>
    </row>
    <row r="117" spans="1:10" s="10" customFormat="1" ht="12">
      <c r="A117" s="23" t="s">
        <v>324</v>
      </c>
      <c r="B117" s="23" t="s">
        <v>116</v>
      </c>
      <c r="C117" s="24">
        <v>52.17</v>
      </c>
      <c r="D117" s="23" t="s">
        <v>341</v>
      </c>
      <c r="E117" s="23" t="s">
        <v>322</v>
      </c>
      <c r="F117" s="15" t="s">
        <v>343</v>
      </c>
      <c r="G117" s="25">
        <v>90.57</v>
      </c>
      <c r="H117" s="27">
        <v>0.1</v>
      </c>
      <c r="I117" s="18">
        <f t="shared" si="4"/>
        <v>5.2170000000000005</v>
      </c>
      <c r="J117" s="19">
        <f t="shared" si="3"/>
        <v>260.85</v>
      </c>
    </row>
    <row r="118" spans="1:10" ht="14.25">
      <c r="A118" s="36"/>
      <c r="B118" s="36"/>
      <c r="C118" s="37"/>
      <c r="D118" s="36"/>
      <c r="E118" s="36"/>
      <c r="F118" s="36"/>
      <c r="G118" s="36"/>
      <c r="H118" s="36"/>
      <c r="I118" s="36"/>
      <c r="J118" s="38">
        <f>SUM(J3:J117)</f>
        <v>66512.95</v>
      </c>
    </row>
  </sheetData>
  <sheetProtection/>
  <autoFilter ref="A2:K2"/>
  <mergeCells count="1">
    <mergeCell ref="A1:J1"/>
  </mergeCells>
  <printOptions/>
  <pageMargins left="0.5511811023622047" right="0.55118110236220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M23" sqref="M23"/>
    </sheetView>
  </sheetViews>
  <sheetFormatPr defaultColWidth="9.00390625" defaultRowHeight="14.25"/>
  <cols>
    <col min="1" max="1" width="26.25390625" style="0" customWidth="1"/>
    <col min="2" max="7" width="7.625" style="0" customWidth="1"/>
    <col min="8" max="8" width="9.50390625" style="0" customWidth="1"/>
    <col min="9" max="9" width="7.625" style="36" customWidth="1"/>
  </cols>
  <sheetData>
    <row r="1" spans="1:10" ht="27">
      <c r="A1" s="42" t="s">
        <v>12</v>
      </c>
      <c r="B1" s="43"/>
      <c r="C1" s="43"/>
      <c r="D1" s="43"/>
      <c r="E1" s="43"/>
      <c r="F1" s="43"/>
      <c r="G1" s="43"/>
      <c r="H1" s="43"/>
      <c r="I1" s="43"/>
      <c r="J1" t="s">
        <v>9</v>
      </c>
    </row>
    <row r="2" spans="1:9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9" t="s">
        <v>8</v>
      </c>
    </row>
    <row r="3" spans="1:9" ht="14.25">
      <c r="A3" s="4" t="s">
        <v>345</v>
      </c>
      <c r="B3" s="5">
        <v>67.2</v>
      </c>
      <c r="C3" s="5">
        <v>90266</v>
      </c>
      <c r="D3" s="4" t="s">
        <v>346</v>
      </c>
      <c r="E3" s="6" t="s">
        <v>347</v>
      </c>
      <c r="F3" s="6">
        <v>96</v>
      </c>
      <c r="G3" s="6">
        <v>0.3</v>
      </c>
      <c r="H3" s="6">
        <f>B3*G3</f>
        <v>20.16</v>
      </c>
      <c r="I3" s="40">
        <f>H3*50</f>
        <v>1008</v>
      </c>
    </row>
    <row r="4" spans="1:9" ht="14.25">
      <c r="A4" s="4" t="s">
        <v>50</v>
      </c>
      <c r="B4" s="5">
        <v>28</v>
      </c>
      <c r="C4" s="5">
        <v>1384</v>
      </c>
      <c r="D4" s="4" t="s">
        <v>348</v>
      </c>
      <c r="E4" s="6" t="s">
        <v>347</v>
      </c>
      <c r="F4" s="6">
        <v>96</v>
      </c>
      <c r="G4" s="6">
        <v>0.3</v>
      </c>
      <c r="H4" s="6">
        <f aca="true" t="shared" si="0" ref="H4:H47">B4*G4</f>
        <v>8.4</v>
      </c>
      <c r="I4" s="40">
        <f aca="true" t="shared" si="1" ref="I4:I47">H4*50</f>
        <v>420</v>
      </c>
    </row>
    <row r="5" spans="1:9" ht="14.25">
      <c r="A5" s="4" t="s">
        <v>50</v>
      </c>
      <c r="B5" s="5">
        <v>28</v>
      </c>
      <c r="C5" s="5">
        <v>5973</v>
      </c>
      <c r="D5" s="4" t="s">
        <v>349</v>
      </c>
      <c r="E5" s="6" t="s">
        <v>347</v>
      </c>
      <c r="F5" s="6">
        <v>96</v>
      </c>
      <c r="G5" s="6">
        <v>0.3</v>
      </c>
      <c r="H5" s="6">
        <f t="shared" si="0"/>
        <v>8.4</v>
      </c>
      <c r="I5" s="40">
        <f t="shared" si="1"/>
        <v>420</v>
      </c>
    </row>
    <row r="6" spans="1:9" ht="14.25">
      <c r="A6" s="4" t="s">
        <v>62</v>
      </c>
      <c r="B6" s="5">
        <v>42</v>
      </c>
      <c r="C6" s="5">
        <v>90305</v>
      </c>
      <c r="D6" s="4" t="s">
        <v>350</v>
      </c>
      <c r="E6" s="6" t="s">
        <v>347</v>
      </c>
      <c r="F6" s="6">
        <v>96</v>
      </c>
      <c r="G6" s="6">
        <v>0.3</v>
      </c>
      <c r="H6" s="6">
        <f t="shared" si="0"/>
        <v>12.6</v>
      </c>
      <c r="I6" s="40">
        <f t="shared" si="1"/>
        <v>630</v>
      </c>
    </row>
    <row r="7" spans="1:9" ht="14.25">
      <c r="A7" s="4" t="s">
        <v>59</v>
      </c>
      <c r="B7" s="5">
        <v>36</v>
      </c>
      <c r="C7" s="5">
        <v>8396</v>
      </c>
      <c r="D7" s="4" t="s">
        <v>351</v>
      </c>
      <c r="E7" s="6" t="s">
        <v>347</v>
      </c>
      <c r="F7" s="6">
        <v>96</v>
      </c>
      <c r="G7" s="6">
        <v>0.3</v>
      </c>
      <c r="H7" s="6">
        <f t="shared" si="0"/>
        <v>10.799999999999999</v>
      </c>
      <c r="I7" s="40">
        <f t="shared" si="1"/>
        <v>540</v>
      </c>
    </row>
    <row r="8" spans="1:9" ht="14.25">
      <c r="A8" s="4" t="s">
        <v>352</v>
      </c>
      <c r="B8" s="5">
        <v>32</v>
      </c>
      <c r="C8" s="5">
        <v>8825</v>
      </c>
      <c r="D8" s="4" t="s">
        <v>353</v>
      </c>
      <c r="E8" s="6" t="s">
        <v>347</v>
      </c>
      <c r="F8" s="6">
        <v>96</v>
      </c>
      <c r="G8" s="6">
        <v>0.3</v>
      </c>
      <c r="H8" s="6">
        <f t="shared" si="0"/>
        <v>9.6</v>
      </c>
      <c r="I8" s="40">
        <f t="shared" si="1"/>
        <v>480</v>
      </c>
    </row>
    <row r="9" spans="1:9" ht="14.25">
      <c r="A9" s="4" t="s">
        <v>114</v>
      </c>
      <c r="B9" s="5">
        <v>61.6</v>
      </c>
      <c r="C9" s="5">
        <v>90453</v>
      </c>
      <c r="D9" s="4" t="s">
        <v>354</v>
      </c>
      <c r="E9" s="6" t="s">
        <v>347</v>
      </c>
      <c r="F9" s="6">
        <v>96</v>
      </c>
      <c r="G9" s="6">
        <v>0.3</v>
      </c>
      <c r="H9" s="6">
        <f t="shared" si="0"/>
        <v>18.48</v>
      </c>
      <c r="I9" s="40">
        <f t="shared" si="1"/>
        <v>924</v>
      </c>
    </row>
    <row r="10" spans="1:9" ht="14.25">
      <c r="A10" s="4" t="s">
        <v>329</v>
      </c>
      <c r="B10" s="5">
        <v>56</v>
      </c>
      <c r="C10" s="5">
        <v>8832</v>
      </c>
      <c r="D10" s="4" t="s">
        <v>355</v>
      </c>
      <c r="E10" s="6" t="s">
        <v>347</v>
      </c>
      <c r="F10" s="6">
        <v>96</v>
      </c>
      <c r="G10" s="6">
        <v>0.3</v>
      </c>
      <c r="H10" s="6">
        <f t="shared" si="0"/>
        <v>16.8</v>
      </c>
      <c r="I10" s="40">
        <f t="shared" si="1"/>
        <v>840</v>
      </c>
    </row>
    <row r="11" spans="1:9" ht="14.25">
      <c r="A11" s="4" t="s">
        <v>328</v>
      </c>
      <c r="B11" s="5">
        <v>72.8</v>
      </c>
      <c r="C11" s="5">
        <v>1770</v>
      </c>
      <c r="D11" s="4" t="s">
        <v>356</v>
      </c>
      <c r="E11" s="6" t="s">
        <v>347</v>
      </c>
      <c r="F11" s="7">
        <v>95</v>
      </c>
      <c r="G11" s="6">
        <v>0.3</v>
      </c>
      <c r="H11" s="6">
        <f t="shared" si="0"/>
        <v>21.84</v>
      </c>
      <c r="I11" s="40">
        <f t="shared" si="1"/>
        <v>1092</v>
      </c>
    </row>
    <row r="12" spans="1:9" ht="14.25">
      <c r="A12" s="4" t="s">
        <v>60</v>
      </c>
      <c r="B12" s="5">
        <v>54</v>
      </c>
      <c r="C12" s="5">
        <v>90266</v>
      </c>
      <c r="D12" s="4" t="s">
        <v>346</v>
      </c>
      <c r="E12" s="6" t="s">
        <v>347</v>
      </c>
      <c r="F12" s="7">
        <v>95</v>
      </c>
      <c r="G12" s="6">
        <v>0.3</v>
      </c>
      <c r="H12" s="6">
        <f t="shared" si="0"/>
        <v>16.2</v>
      </c>
      <c r="I12" s="40">
        <f t="shared" si="1"/>
        <v>810</v>
      </c>
    </row>
    <row r="13" spans="1:9" ht="14.25">
      <c r="A13" s="4" t="s">
        <v>357</v>
      </c>
      <c r="B13" s="5">
        <v>8.4</v>
      </c>
      <c r="C13" s="5">
        <v>703</v>
      </c>
      <c r="D13" s="4" t="s">
        <v>358</v>
      </c>
      <c r="E13" s="6" t="s">
        <v>347</v>
      </c>
      <c r="F13" s="7">
        <v>95</v>
      </c>
      <c r="G13" s="6">
        <v>0.3</v>
      </c>
      <c r="H13" s="6">
        <f t="shared" si="0"/>
        <v>2.52</v>
      </c>
      <c r="I13" s="40">
        <f t="shared" si="1"/>
        <v>126</v>
      </c>
    </row>
    <row r="14" spans="1:9" ht="14.25">
      <c r="A14" s="4" t="s">
        <v>294</v>
      </c>
      <c r="B14" s="5">
        <v>25</v>
      </c>
      <c r="C14" s="5">
        <v>90593</v>
      </c>
      <c r="D14" s="4" t="s">
        <v>359</v>
      </c>
      <c r="E14" s="6" t="s">
        <v>347</v>
      </c>
      <c r="F14" s="7">
        <v>95</v>
      </c>
      <c r="G14" s="6">
        <v>0.3</v>
      </c>
      <c r="H14" s="6">
        <f t="shared" si="0"/>
        <v>7.5</v>
      </c>
      <c r="I14" s="40">
        <f t="shared" si="1"/>
        <v>375</v>
      </c>
    </row>
    <row r="15" spans="1:9" ht="14.25">
      <c r="A15" s="4" t="s">
        <v>113</v>
      </c>
      <c r="B15" s="5">
        <v>70.6</v>
      </c>
      <c r="C15" s="5">
        <v>90453</v>
      </c>
      <c r="D15" s="4" t="s">
        <v>354</v>
      </c>
      <c r="E15" s="6" t="s">
        <v>347</v>
      </c>
      <c r="F15" s="7">
        <v>95</v>
      </c>
      <c r="G15" s="6">
        <v>0.3</v>
      </c>
      <c r="H15" s="6">
        <f t="shared" si="0"/>
        <v>21.179999999999996</v>
      </c>
      <c r="I15" s="40">
        <f t="shared" si="1"/>
        <v>1058.9999999999998</v>
      </c>
    </row>
    <row r="16" spans="1:9" ht="14.25">
      <c r="A16" s="4" t="s">
        <v>113</v>
      </c>
      <c r="B16" s="5">
        <v>60.6</v>
      </c>
      <c r="C16" s="5">
        <v>90387</v>
      </c>
      <c r="D16" s="4" t="s">
        <v>360</v>
      </c>
      <c r="E16" s="6" t="s">
        <v>347</v>
      </c>
      <c r="F16" s="7">
        <v>95</v>
      </c>
      <c r="G16" s="6">
        <v>0.3</v>
      </c>
      <c r="H16" s="6">
        <f t="shared" si="0"/>
        <v>18.18</v>
      </c>
      <c r="I16" s="40">
        <f t="shared" si="1"/>
        <v>909</v>
      </c>
    </row>
    <row r="17" spans="1:9" ht="14.25">
      <c r="A17" s="4" t="s">
        <v>50</v>
      </c>
      <c r="B17" s="8">
        <v>5.6</v>
      </c>
      <c r="C17" s="5">
        <v>5973</v>
      </c>
      <c r="D17" s="4" t="s">
        <v>13</v>
      </c>
      <c r="E17" s="6" t="s">
        <v>347</v>
      </c>
      <c r="F17" s="7">
        <v>95</v>
      </c>
      <c r="G17" s="6">
        <v>0.3</v>
      </c>
      <c r="H17" s="6">
        <f t="shared" si="0"/>
        <v>1.68</v>
      </c>
      <c r="I17" s="40">
        <f t="shared" si="1"/>
        <v>84</v>
      </c>
    </row>
    <row r="18" spans="1:9" ht="14.25">
      <c r="A18" s="4" t="s">
        <v>345</v>
      </c>
      <c r="B18" s="5">
        <v>33.6</v>
      </c>
      <c r="C18" s="5">
        <v>1384</v>
      </c>
      <c r="D18" s="4" t="s">
        <v>348</v>
      </c>
      <c r="E18" s="6" t="s">
        <v>347</v>
      </c>
      <c r="F18" s="6">
        <v>94</v>
      </c>
      <c r="G18" s="6">
        <v>0.2</v>
      </c>
      <c r="H18" s="6">
        <f t="shared" si="0"/>
        <v>6.720000000000001</v>
      </c>
      <c r="I18" s="40">
        <f t="shared" si="1"/>
        <v>336.00000000000006</v>
      </c>
    </row>
    <row r="19" spans="1:9" ht="14.25">
      <c r="A19" s="4" t="s">
        <v>361</v>
      </c>
      <c r="B19" s="5">
        <v>18</v>
      </c>
      <c r="C19" s="5">
        <v>90305</v>
      </c>
      <c r="D19" s="4" t="s">
        <v>350</v>
      </c>
      <c r="E19" s="6" t="s">
        <v>347</v>
      </c>
      <c r="F19" s="6">
        <v>94</v>
      </c>
      <c r="G19" s="6">
        <v>0.2</v>
      </c>
      <c r="H19" s="6">
        <f t="shared" si="0"/>
        <v>3.6</v>
      </c>
      <c r="I19" s="40">
        <f t="shared" si="1"/>
        <v>180</v>
      </c>
    </row>
    <row r="20" spans="1:9" ht="14.25">
      <c r="A20" s="4" t="s">
        <v>114</v>
      </c>
      <c r="B20" s="5">
        <v>53.2</v>
      </c>
      <c r="C20" s="5">
        <v>90387</v>
      </c>
      <c r="D20" s="4" t="s">
        <v>360</v>
      </c>
      <c r="E20" s="6" t="s">
        <v>347</v>
      </c>
      <c r="F20" s="6">
        <v>94</v>
      </c>
      <c r="G20" s="6">
        <v>0.2</v>
      </c>
      <c r="H20" s="6">
        <f t="shared" si="0"/>
        <v>10.64</v>
      </c>
      <c r="I20" s="40">
        <f t="shared" si="1"/>
        <v>532</v>
      </c>
    </row>
    <row r="21" spans="1:9" ht="14.25">
      <c r="A21" s="4" t="s">
        <v>113</v>
      </c>
      <c r="B21" s="5">
        <v>19.2</v>
      </c>
      <c r="C21" s="5">
        <v>90453</v>
      </c>
      <c r="D21" s="4" t="s">
        <v>354</v>
      </c>
      <c r="E21" s="6" t="s">
        <v>347</v>
      </c>
      <c r="F21" s="6">
        <v>94</v>
      </c>
      <c r="G21" s="6">
        <v>0.2</v>
      </c>
      <c r="H21" s="6">
        <f t="shared" si="0"/>
        <v>3.84</v>
      </c>
      <c r="I21" s="40">
        <f t="shared" si="1"/>
        <v>192</v>
      </c>
    </row>
    <row r="22" spans="1:9" ht="14.25">
      <c r="A22" s="4" t="s">
        <v>325</v>
      </c>
      <c r="B22" s="5">
        <v>11.2</v>
      </c>
      <c r="C22" s="5">
        <v>8832</v>
      </c>
      <c r="D22" s="4" t="s">
        <v>355</v>
      </c>
      <c r="E22" s="6" t="s">
        <v>347</v>
      </c>
      <c r="F22" s="6">
        <v>94</v>
      </c>
      <c r="G22" s="6">
        <v>0.2</v>
      </c>
      <c r="H22" s="6">
        <f t="shared" si="0"/>
        <v>2.2399999999999998</v>
      </c>
      <c r="I22" s="40">
        <f t="shared" si="1"/>
        <v>111.99999999999999</v>
      </c>
    </row>
    <row r="23" spans="1:9" ht="14.25">
      <c r="A23" s="4" t="s">
        <v>329</v>
      </c>
      <c r="B23" s="5">
        <v>112</v>
      </c>
      <c r="C23" s="5">
        <v>1770</v>
      </c>
      <c r="D23" s="4" t="s">
        <v>356</v>
      </c>
      <c r="E23" s="6" t="s">
        <v>347</v>
      </c>
      <c r="F23" s="6">
        <v>94</v>
      </c>
      <c r="G23" s="6">
        <v>0.2</v>
      </c>
      <c r="H23" s="6">
        <f t="shared" si="0"/>
        <v>22.400000000000002</v>
      </c>
      <c r="I23" s="40">
        <f t="shared" si="1"/>
        <v>1120</v>
      </c>
    </row>
    <row r="24" spans="1:9" ht="14.25">
      <c r="A24" s="4" t="s">
        <v>362</v>
      </c>
      <c r="B24" s="5">
        <v>22.4</v>
      </c>
      <c r="C24" s="7">
        <v>90266</v>
      </c>
      <c r="D24" s="4" t="s">
        <v>346</v>
      </c>
      <c r="E24" s="6" t="s">
        <v>347</v>
      </c>
      <c r="F24" s="6">
        <v>94</v>
      </c>
      <c r="G24" s="6">
        <v>0.2</v>
      </c>
      <c r="H24" s="6">
        <f t="shared" si="0"/>
        <v>4.4799999999999995</v>
      </c>
      <c r="I24" s="40">
        <f t="shared" si="1"/>
        <v>223.99999999999997</v>
      </c>
    </row>
    <row r="25" spans="1:9" ht="14.25">
      <c r="A25" s="4" t="s">
        <v>324</v>
      </c>
      <c r="B25" s="5">
        <v>132</v>
      </c>
      <c r="C25" s="5">
        <v>703</v>
      </c>
      <c r="D25" s="4" t="s">
        <v>358</v>
      </c>
      <c r="E25" s="6" t="s">
        <v>347</v>
      </c>
      <c r="F25" s="6">
        <v>94</v>
      </c>
      <c r="G25" s="6">
        <v>0.2</v>
      </c>
      <c r="H25" s="6">
        <f t="shared" si="0"/>
        <v>26.400000000000002</v>
      </c>
      <c r="I25" s="40">
        <f t="shared" si="1"/>
        <v>1320</v>
      </c>
    </row>
    <row r="26" spans="1:9" ht="14.25">
      <c r="A26" s="4" t="s">
        <v>363</v>
      </c>
      <c r="B26" s="5">
        <v>8.4</v>
      </c>
      <c r="C26" s="5">
        <v>90593</v>
      </c>
      <c r="D26" s="4" t="s">
        <v>364</v>
      </c>
      <c r="E26" s="6" t="s">
        <v>347</v>
      </c>
      <c r="F26" s="7">
        <v>93</v>
      </c>
      <c r="G26" s="6">
        <v>0.2</v>
      </c>
      <c r="H26" s="6">
        <f t="shared" si="0"/>
        <v>1.6800000000000002</v>
      </c>
      <c r="I26" s="40">
        <f t="shared" si="1"/>
        <v>84.00000000000001</v>
      </c>
    </row>
    <row r="27" spans="1:9" ht="14.25">
      <c r="A27" s="4" t="s">
        <v>328</v>
      </c>
      <c r="B27" s="5">
        <v>33.6</v>
      </c>
      <c r="C27" s="2">
        <v>8832</v>
      </c>
      <c r="D27" s="4" t="s">
        <v>365</v>
      </c>
      <c r="E27" s="6" t="s">
        <v>347</v>
      </c>
      <c r="F27" s="7">
        <v>93</v>
      </c>
      <c r="G27" s="6">
        <v>0.2</v>
      </c>
      <c r="H27" s="6">
        <f t="shared" si="0"/>
        <v>6.720000000000001</v>
      </c>
      <c r="I27" s="40">
        <f t="shared" si="1"/>
        <v>336.00000000000006</v>
      </c>
    </row>
    <row r="28" spans="1:9" ht="14.25">
      <c r="A28" s="4" t="s">
        <v>312</v>
      </c>
      <c r="B28" s="5">
        <v>5.6</v>
      </c>
      <c r="C28" s="5">
        <v>7997</v>
      </c>
      <c r="D28" s="4" t="s">
        <v>366</v>
      </c>
      <c r="E28" s="6" t="s">
        <v>347</v>
      </c>
      <c r="F28" s="7">
        <v>93</v>
      </c>
      <c r="G28" s="6">
        <v>0.2</v>
      </c>
      <c r="H28" s="6">
        <f t="shared" si="0"/>
        <v>1.1199999999999999</v>
      </c>
      <c r="I28" s="40">
        <f t="shared" si="1"/>
        <v>55.99999999999999</v>
      </c>
    </row>
    <row r="29" spans="1:9" ht="14.25">
      <c r="A29" s="4" t="s">
        <v>367</v>
      </c>
      <c r="B29" s="5">
        <v>252</v>
      </c>
      <c r="C29" s="5">
        <v>5973</v>
      </c>
      <c r="D29" s="4" t="s">
        <v>13</v>
      </c>
      <c r="E29" s="6" t="s">
        <v>347</v>
      </c>
      <c r="F29" s="7">
        <v>93</v>
      </c>
      <c r="G29" s="6">
        <v>0.2</v>
      </c>
      <c r="H29" s="6">
        <f t="shared" si="0"/>
        <v>50.400000000000006</v>
      </c>
      <c r="I29" s="40">
        <f t="shared" si="1"/>
        <v>2520.0000000000005</v>
      </c>
    </row>
    <row r="30" spans="1:9" ht="14.25">
      <c r="A30" s="4" t="s">
        <v>368</v>
      </c>
      <c r="B30" s="5">
        <v>28</v>
      </c>
      <c r="C30" s="5">
        <v>8396</v>
      </c>
      <c r="D30" s="4" t="s">
        <v>351</v>
      </c>
      <c r="E30" s="6" t="s">
        <v>347</v>
      </c>
      <c r="F30" s="7">
        <v>93</v>
      </c>
      <c r="G30" s="6">
        <v>0.2</v>
      </c>
      <c r="H30" s="6">
        <f t="shared" si="0"/>
        <v>5.6000000000000005</v>
      </c>
      <c r="I30" s="40">
        <f t="shared" si="1"/>
        <v>280</v>
      </c>
    </row>
    <row r="31" spans="1:9" ht="14.25">
      <c r="A31" s="4" t="s">
        <v>293</v>
      </c>
      <c r="B31" s="5">
        <v>56</v>
      </c>
      <c r="C31" s="5">
        <v>90509</v>
      </c>
      <c r="D31" s="4" t="s">
        <v>369</v>
      </c>
      <c r="E31" s="6" t="s">
        <v>347</v>
      </c>
      <c r="F31" s="7">
        <v>93</v>
      </c>
      <c r="G31" s="6">
        <v>0.2</v>
      </c>
      <c r="H31" s="6">
        <f t="shared" si="0"/>
        <v>11.200000000000001</v>
      </c>
      <c r="I31" s="40">
        <f t="shared" si="1"/>
        <v>560</v>
      </c>
    </row>
    <row r="32" spans="1:9" ht="14.25">
      <c r="A32" s="4" t="s">
        <v>370</v>
      </c>
      <c r="B32" s="5">
        <v>98</v>
      </c>
      <c r="C32" s="5">
        <v>1384</v>
      </c>
      <c r="D32" s="4" t="s">
        <v>371</v>
      </c>
      <c r="E32" s="6" t="s">
        <v>347</v>
      </c>
      <c r="F32" s="7">
        <v>93</v>
      </c>
      <c r="G32" s="6">
        <v>0.2</v>
      </c>
      <c r="H32" s="6">
        <f t="shared" si="0"/>
        <v>19.6</v>
      </c>
      <c r="I32" s="40">
        <f t="shared" si="1"/>
        <v>980.0000000000001</v>
      </c>
    </row>
    <row r="33" spans="1:9" ht="14.25">
      <c r="A33" s="4" t="s">
        <v>372</v>
      </c>
      <c r="B33" s="5">
        <v>2.8</v>
      </c>
      <c r="C33" s="5">
        <v>90266</v>
      </c>
      <c r="D33" s="4" t="s">
        <v>346</v>
      </c>
      <c r="E33" s="6" t="s">
        <v>347</v>
      </c>
      <c r="F33" s="7">
        <v>92</v>
      </c>
      <c r="G33" s="7">
        <v>0.1</v>
      </c>
      <c r="H33" s="6">
        <f t="shared" si="0"/>
        <v>0.27999999999999997</v>
      </c>
      <c r="I33" s="40">
        <f t="shared" si="1"/>
        <v>13.999999999999998</v>
      </c>
    </row>
    <row r="34" spans="1:9" ht="14.25">
      <c r="A34" s="4" t="s">
        <v>62</v>
      </c>
      <c r="B34" s="5">
        <v>12</v>
      </c>
      <c r="C34" s="5">
        <v>90593</v>
      </c>
      <c r="D34" s="4" t="s">
        <v>359</v>
      </c>
      <c r="E34" s="6" t="s">
        <v>347</v>
      </c>
      <c r="F34" s="7">
        <v>92</v>
      </c>
      <c r="G34" s="7">
        <v>0.1</v>
      </c>
      <c r="H34" s="6">
        <f t="shared" si="0"/>
        <v>1.2000000000000002</v>
      </c>
      <c r="I34" s="40">
        <f t="shared" si="1"/>
        <v>60.00000000000001</v>
      </c>
    </row>
    <row r="35" spans="1:9" ht="14.25">
      <c r="A35" s="4" t="s">
        <v>325</v>
      </c>
      <c r="B35" s="5">
        <v>5.6</v>
      </c>
      <c r="C35" s="5">
        <v>1770</v>
      </c>
      <c r="D35" s="4" t="s">
        <v>356</v>
      </c>
      <c r="E35" s="6" t="s">
        <v>347</v>
      </c>
      <c r="F35" s="7">
        <v>92</v>
      </c>
      <c r="G35" s="7">
        <v>0.1</v>
      </c>
      <c r="H35" s="6">
        <f t="shared" si="0"/>
        <v>0.5599999999999999</v>
      </c>
      <c r="I35" s="40">
        <f t="shared" si="1"/>
        <v>27.999999999999996</v>
      </c>
    </row>
    <row r="36" spans="1:9" ht="14.25">
      <c r="A36" s="4" t="s">
        <v>288</v>
      </c>
      <c r="B36" s="5">
        <v>8</v>
      </c>
      <c r="C36" s="5">
        <v>90509</v>
      </c>
      <c r="D36" s="4" t="s">
        <v>369</v>
      </c>
      <c r="E36" s="6" t="s">
        <v>347</v>
      </c>
      <c r="F36" s="7">
        <v>92</v>
      </c>
      <c r="G36" s="7">
        <v>0.1</v>
      </c>
      <c r="H36" s="6">
        <f t="shared" si="0"/>
        <v>0.8</v>
      </c>
      <c r="I36" s="40">
        <f t="shared" si="1"/>
        <v>40</v>
      </c>
    </row>
    <row r="37" spans="1:9" ht="14.25">
      <c r="A37" s="4" t="s">
        <v>288</v>
      </c>
      <c r="B37" s="5">
        <v>16.8</v>
      </c>
      <c r="C37" s="5">
        <v>90266</v>
      </c>
      <c r="D37" s="4" t="s">
        <v>346</v>
      </c>
      <c r="E37" s="6" t="s">
        <v>347</v>
      </c>
      <c r="F37" s="7">
        <v>92</v>
      </c>
      <c r="G37" s="7">
        <v>0.1</v>
      </c>
      <c r="H37" s="6">
        <f t="shared" si="0"/>
        <v>1.6800000000000002</v>
      </c>
      <c r="I37" s="40">
        <f t="shared" si="1"/>
        <v>84.00000000000001</v>
      </c>
    </row>
    <row r="38" spans="1:9" ht="14.25">
      <c r="A38" s="4" t="s">
        <v>373</v>
      </c>
      <c r="B38" s="5">
        <v>16.8</v>
      </c>
      <c r="C38" s="5">
        <v>1384</v>
      </c>
      <c r="D38" s="4" t="s">
        <v>348</v>
      </c>
      <c r="E38" s="6" t="s">
        <v>347</v>
      </c>
      <c r="F38" s="7">
        <v>92</v>
      </c>
      <c r="G38" s="7">
        <v>0.1</v>
      </c>
      <c r="H38" s="6">
        <f t="shared" si="0"/>
        <v>1.6800000000000002</v>
      </c>
      <c r="I38" s="40">
        <f t="shared" si="1"/>
        <v>84.00000000000001</v>
      </c>
    </row>
    <row r="39" spans="1:9" ht="14.25">
      <c r="A39" s="4" t="s">
        <v>374</v>
      </c>
      <c r="B39" s="5">
        <v>24</v>
      </c>
      <c r="C39" s="5">
        <v>1384</v>
      </c>
      <c r="D39" s="4" t="s">
        <v>348</v>
      </c>
      <c r="E39" s="6" t="s">
        <v>347</v>
      </c>
      <c r="F39" s="7">
        <v>92</v>
      </c>
      <c r="G39" s="7">
        <v>0.1</v>
      </c>
      <c r="H39" s="6">
        <f t="shared" si="0"/>
        <v>2.4000000000000004</v>
      </c>
      <c r="I39" s="40">
        <f t="shared" si="1"/>
        <v>120.00000000000001</v>
      </c>
    </row>
    <row r="40" spans="1:9" ht="14.25">
      <c r="A40" s="4" t="s">
        <v>283</v>
      </c>
      <c r="B40" s="5">
        <v>30</v>
      </c>
      <c r="C40" s="5">
        <v>7997</v>
      </c>
      <c r="D40" s="4" t="s">
        <v>366</v>
      </c>
      <c r="E40" s="6" t="s">
        <v>347</v>
      </c>
      <c r="F40" s="7">
        <v>92</v>
      </c>
      <c r="G40" s="7">
        <v>0.1</v>
      </c>
      <c r="H40" s="6">
        <f t="shared" si="0"/>
        <v>3</v>
      </c>
      <c r="I40" s="40">
        <f t="shared" si="1"/>
        <v>150</v>
      </c>
    </row>
    <row r="41" spans="1:9" ht="14.25">
      <c r="A41" s="4" t="s">
        <v>375</v>
      </c>
      <c r="B41" s="5">
        <v>8</v>
      </c>
      <c r="C41" s="5">
        <v>7997</v>
      </c>
      <c r="D41" s="4" t="s">
        <v>366</v>
      </c>
      <c r="E41" s="6" t="s">
        <v>347</v>
      </c>
      <c r="F41" s="7">
        <v>92</v>
      </c>
      <c r="G41" s="7">
        <v>0.1</v>
      </c>
      <c r="H41" s="6">
        <f t="shared" si="0"/>
        <v>0.8</v>
      </c>
      <c r="I41" s="40">
        <f t="shared" si="1"/>
        <v>40</v>
      </c>
    </row>
    <row r="42" spans="1:9" ht="14.25">
      <c r="A42" s="4" t="s">
        <v>79</v>
      </c>
      <c r="B42" s="5">
        <v>8</v>
      </c>
      <c r="C42" s="5">
        <v>8396</v>
      </c>
      <c r="D42" s="4" t="s">
        <v>351</v>
      </c>
      <c r="E42" s="6" t="s">
        <v>347</v>
      </c>
      <c r="F42" s="7">
        <v>92</v>
      </c>
      <c r="G42" s="7">
        <v>0.1</v>
      </c>
      <c r="H42" s="6">
        <f t="shared" si="0"/>
        <v>0.8</v>
      </c>
      <c r="I42" s="40">
        <f t="shared" si="1"/>
        <v>40</v>
      </c>
    </row>
    <row r="43" spans="1:9" ht="14.25">
      <c r="A43" s="4" t="s">
        <v>79</v>
      </c>
      <c r="B43" s="5">
        <v>8</v>
      </c>
      <c r="C43" s="5">
        <v>8825</v>
      </c>
      <c r="D43" s="4" t="s">
        <v>353</v>
      </c>
      <c r="E43" s="6" t="s">
        <v>347</v>
      </c>
      <c r="F43" s="7">
        <v>92</v>
      </c>
      <c r="G43" s="7">
        <v>0.1</v>
      </c>
      <c r="H43" s="6">
        <f t="shared" si="0"/>
        <v>0.8</v>
      </c>
      <c r="I43" s="40">
        <f t="shared" si="1"/>
        <v>40</v>
      </c>
    </row>
    <row r="44" spans="1:9" ht="14.25">
      <c r="A44" s="4" t="s">
        <v>294</v>
      </c>
      <c r="B44" s="5">
        <v>49</v>
      </c>
      <c r="C44" s="5">
        <v>8396</v>
      </c>
      <c r="D44" s="4" t="s">
        <v>351</v>
      </c>
      <c r="E44" s="6" t="s">
        <v>347</v>
      </c>
      <c r="F44" s="7">
        <v>92</v>
      </c>
      <c r="G44" s="7">
        <v>0.1</v>
      </c>
      <c r="H44" s="6">
        <f t="shared" si="0"/>
        <v>4.9</v>
      </c>
      <c r="I44" s="40">
        <f t="shared" si="1"/>
        <v>245.00000000000003</v>
      </c>
    </row>
    <row r="45" spans="1:9" ht="14.25">
      <c r="A45" s="4" t="s">
        <v>376</v>
      </c>
      <c r="B45" s="5">
        <v>16.8</v>
      </c>
      <c r="C45" s="5">
        <v>8396</v>
      </c>
      <c r="D45" s="4" t="s">
        <v>351</v>
      </c>
      <c r="E45" s="6" t="s">
        <v>347</v>
      </c>
      <c r="F45" s="7">
        <v>92</v>
      </c>
      <c r="G45" s="7">
        <v>0.1</v>
      </c>
      <c r="H45" s="6">
        <f t="shared" si="0"/>
        <v>1.6800000000000002</v>
      </c>
      <c r="I45" s="40">
        <f t="shared" si="1"/>
        <v>84.00000000000001</v>
      </c>
    </row>
    <row r="46" spans="1:9" ht="14.25">
      <c r="A46" s="4" t="s">
        <v>361</v>
      </c>
      <c r="B46" s="5">
        <v>18</v>
      </c>
      <c r="C46" s="5">
        <v>1384</v>
      </c>
      <c r="D46" s="4" t="s">
        <v>348</v>
      </c>
      <c r="E46" s="6" t="s">
        <v>347</v>
      </c>
      <c r="F46" s="7">
        <v>92</v>
      </c>
      <c r="G46" s="7">
        <v>0.1</v>
      </c>
      <c r="H46" s="6">
        <f t="shared" si="0"/>
        <v>1.8</v>
      </c>
      <c r="I46" s="40">
        <f t="shared" si="1"/>
        <v>90</v>
      </c>
    </row>
    <row r="47" spans="1:9" ht="14.25">
      <c r="A47" s="4" t="s">
        <v>286</v>
      </c>
      <c r="B47" s="5">
        <v>16</v>
      </c>
      <c r="C47" s="5">
        <v>90305</v>
      </c>
      <c r="D47" s="4" t="s">
        <v>350</v>
      </c>
      <c r="E47" s="6" t="s">
        <v>347</v>
      </c>
      <c r="F47" s="7">
        <v>92</v>
      </c>
      <c r="G47" s="7">
        <v>0.1</v>
      </c>
      <c r="H47" s="6">
        <f t="shared" si="0"/>
        <v>1.6</v>
      </c>
      <c r="I47" s="40">
        <f t="shared" si="1"/>
        <v>80</v>
      </c>
    </row>
    <row r="48" ht="14.25">
      <c r="I48" s="41">
        <f>SUM(I3:I47)</f>
        <v>19748</v>
      </c>
    </row>
  </sheetData>
  <sheetProtection/>
  <mergeCells count="1">
    <mergeCell ref="A1:I1"/>
  </mergeCells>
  <printOptions/>
  <pageMargins left="0.5511811023622047" right="0.55118110236220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2013-07-08T06:36:54Z</cp:lastPrinted>
  <dcterms:created xsi:type="dcterms:W3CDTF">1996-12-17T01:32:42Z</dcterms:created>
  <dcterms:modified xsi:type="dcterms:W3CDTF">2015-05-19T09:17:34Z</dcterms:modified>
  <cp:category/>
  <cp:version/>
  <cp:contentType/>
  <cp:contentStatus/>
</cp:coreProperties>
</file>